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095" windowHeight="8415" activeTab="1"/>
  </bookViews>
  <sheets>
    <sheet name="Data" sheetId="1" r:id="rId1"/>
    <sheet name="Descripto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32" i="1" l="1"/>
  <c r="M32" i="1" s="1"/>
  <c r="N32" i="1" s="1"/>
  <c r="K35" i="1"/>
  <c r="M35" i="1" s="1"/>
  <c r="N35" i="1" s="1"/>
  <c r="K36" i="1"/>
  <c r="M36" i="1" s="1"/>
  <c r="N36" i="1" s="1"/>
  <c r="H32" i="1"/>
  <c r="H33" i="1"/>
  <c r="K33" i="1" s="1"/>
  <c r="M33" i="1" s="1"/>
  <c r="N33" i="1" s="1"/>
  <c r="H34" i="1"/>
  <c r="K34" i="1" s="1"/>
  <c r="M34" i="1" s="1"/>
  <c r="N34" i="1" s="1"/>
  <c r="H35" i="1"/>
  <c r="H36" i="1"/>
  <c r="H31" i="1"/>
  <c r="K31" i="1" s="1"/>
  <c r="M31" i="1" s="1"/>
  <c r="N31" i="1" s="1"/>
  <c r="F6" i="1"/>
  <c r="F7" i="1"/>
  <c r="F5" i="1"/>
</calcChain>
</file>

<file path=xl/sharedStrings.xml><?xml version="1.0" encoding="utf-8"?>
<sst xmlns="http://schemas.openxmlformats.org/spreadsheetml/2006/main" count="37" uniqueCount="31">
  <si>
    <t>OD412</t>
  </si>
  <si>
    <r>
      <t>Mannitol (</t>
    </r>
    <r>
      <rPr>
        <sz val="11"/>
        <color theme="1"/>
        <rFont val="Calibri"/>
        <family val="2"/>
      </rPr>
      <t>µg/ml)</t>
    </r>
  </si>
  <si>
    <t>OD 412</t>
  </si>
  <si>
    <t>0 (µg/ml)</t>
  </si>
  <si>
    <t>100 (µg/ml)</t>
  </si>
  <si>
    <t>200 (µg/ml)</t>
  </si>
  <si>
    <t>300 (µg/ml)</t>
  </si>
  <si>
    <t>Dry weight taken (mg)</t>
  </si>
  <si>
    <t>OD values (3 replicates)</t>
  </si>
  <si>
    <t>y=0.182x-0.155</t>
  </si>
  <si>
    <t>(y+0.155)/0.182</t>
  </si>
  <si>
    <t>µg/ml</t>
  </si>
  <si>
    <t>µg</t>
  </si>
  <si>
    <t>1mg algae contains the amnt of mannitol equal to</t>
  </si>
  <si>
    <t>Mannitol</t>
  </si>
  <si>
    <t>100% light</t>
  </si>
  <si>
    <t>52% light</t>
  </si>
  <si>
    <t>32% light</t>
  </si>
  <si>
    <t>12% light</t>
  </si>
  <si>
    <t>6% light</t>
  </si>
  <si>
    <t>0% light</t>
  </si>
  <si>
    <t>total ml</t>
  </si>
  <si>
    <t>Name</t>
  </si>
  <si>
    <t>Unit</t>
  </si>
  <si>
    <t>PI</t>
  </si>
  <si>
    <t>Method</t>
  </si>
  <si>
    <t>Comment</t>
  </si>
  <si>
    <t>Tested condition</t>
  </si>
  <si>
    <t>Saha, M</t>
  </si>
  <si>
    <t>Spectrophotometry</t>
  </si>
  <si>
    <t>Mannitolquantification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</si>
</sst>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9" fontId="0" fillId="0" borderId="0" xfId="0" applyNumberForma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Data!$C$9</c:f>
              <c:strCache>
                <c:ptCount val="1"/>
                <c:pt idx="0">
                  <c:v>OD 412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cat>
            <c:strRef>
              <c:f>Data!$B$10:$B$13</c:f>
              <c:strCache>
                <c:ptCount val="4"/>
                <c:pt idx="0">
                  <c:v>0 (µg/ml)</c:v>
                </c:pt>
                <c:pt idx="1">
                  <c:v>100 (µg/ml)</c:v>
                </c:pt>
                <c:pt idx="2">
                  <c:v>200 (µg/ml)</c:v>
                </c:pt>
                <c:pt idx="3">
                  <c:v>300 (µg/ml)</c:v>
                </c:pt>
              </c:strCache>
            </c:strRef>
          </c:cat>
          <c:val>
            <c:numRef>
              <c:f>Data!$C$10:$C$13</c:f>
              <c:numCache>
                <c:formatCode>General</c:formatCode>
                <c:ptCount val="4"/>
                <c:pt idx="0">
                  <c:v>0</c:v>
                </c:pt>
                <c:pt idx="1">
                  <c:v>0.2409333333333333</c:v>
                </c:pt>
                <c:pt idx="2">
                  <c:v>0.40913333333333335</c:v>
                </c:pt>
                <c:pt idx="3">
                  <c:v>0.55116666666666658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10816"/>
        <c:axId val="43812352"/>
      </c:lineChart>
      <c:catAx>
        <c:axId val="43810816"/>
        <c:scaling>
          <c:orientation val="minMax"/>
        </c:scaling>
        <c:delete val="0"/>
        <c:axPos val="b"/>
        <c:majorTickMark val="none"/>
        <c:minorTickMark val="none"/>
        <c:tickLblPos val="nextTo"/>
        <c:crossAx val="43812352"/>
        <c:crosses val="autoZero"/>
        <c:auto val="1"/>
        <c:lblAlgn val="ctr"/>
        <c:lblOffset val="100"/>
        <c:noMultiLvlLbl val="0"/>
      </c:catAx>
      <c:valAx>
        <c:axId val="43812352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OD</a:t>
                </a:r>
                <a:r>
                  <a:rPr lang="en-IN" baseline="0"/>
                  <a:t> 412nm</a:t>
                </a:r>
              </a:p>
              <a:p>
                <a:pPr>
                  <a:defRPr/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43810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ysClr val="window" lastClr="FFFFFF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7.4620297462817162E-2"/>
                  <c:y val="-0.14567475940507438"/>
                </c:manualLayout>
              </c:layout>
              <c:numFmt formatCode="General" sourceLinked="0"/>
            </c:trendlineLbl>
          </c:trendline>
          <c:cat>
            <c:numRef>
              <c:f>Data!$E$41:$J$41</c:f>
              <c:numCache>
                <c:formatCode>0%</c:formatCode>
                <c:ptCount val="6"/>
              </c:numCache>
            </c:numRef>
          </c:cat>
          <c:val>
            <c:numRef>
              <c:f>Data!$E$42:$J$42</c:f>
              <c:numCache>
                <c:formatCode>General</c:formatCode>
                <c:ptCount val="6"/>
                <c:pt idx="0">
                  <c:v>0.7408357755713989</c:v>
                </c:pt>
                <c:pt idx="1">
                  <c:v>0.68866314385159466</c:v>
                </c:pt>
                <c:pt idx="2">
                  <c:v>0.71576134846707351</c:v>
                </c:pt>
                <c:pt idx="3">
                  <c:v>0.65957171949717119</c:v>
                </c:pt>
                <c:pt idx="4">
                  <c:v>0.64255294690506382</c:v>
                </c:pt>
                <c:pt idx="5">
                  <c:v>0.59823506531040638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9104"/>
        <c:axId val="44720896"/>
      </c:lineChart>
      <c:catAx>
        <c:axId val="4471910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4720896"/>
        <c:crosses val="autoZero"/>
        <c:auto val="1"/>
        <c:lblAlgn val="ctr"/>
        <c:lblOffset val="100"/>
        <c:noMultiLvlLbl val="0"/>
      </c:catAx>
      <c:valAx>
        <c:axId val="4472089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crossAx val="44719104"/>
        <c:crosses val="autoZero"/>
        <c:crossBetween val="between"/>
        <c:majorUnit val="0.4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9</xdr:row>
      <xdr:rowOff>152400</xdr:rowOff>
    </xdr:from>
    <xdr:to>
      <xdr:col>12</xdr:col>
      <xdr:colOff>428625</xdr:colOff>
      <xdr:row>24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1047750</xdr:colOff>
      <xdr:row>47</xdr:row>
      <xdr:rowOff>0</xdr:rowOff>
    </xdr:from>
    <xdr:to>
      <xdr:col>9</xdr:col>
      <xdr:colOff>295275</xdr:colOff>
      <xdr:row>61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6"/>
  <sheetViews>
    <sheetView topLeftCell="A27" workbookViewId="0">
      <selection activeCell="L31" sqref="L31"/>
    </sheetView>
  </sheetViews>
  <sheetFormatPr defaultRowHeight="15" x14ac:dyDescent="0.25"/>
  <cols>
    <col min="2" max="2" width="15.85546875" customWidth="1"/>
    <col min="12" max="12" width="11.85546875" customWidth="1"/>
  </cols>
  <sheetData>
    <row r="3" spans="2:17" x14ac:dyDescent="0.25">
      <c r="B3" t="s">
        <v>1</v>
      </c>
      <c r="C3" t="s">
        <v>0</v>
      </c>
    </row>
    <row r="4" spans="2:17" x14ac:dyDescent="0.25">
      <c r="B4">
        <v>0</v>
      </c>
      <c r="C4">
        <v>0</v>
      </c>
    </row>
    <row r="5" spans="2:17" x14ac:dyDescent="0.25">
      <c r="B5">
        <v>100</v>
      </c>
      <c r="C5">
        <v>0.25080000000000002</v>
      </c>
      <c r="D5">
        <v>0.28189999999999998</v>
      </c>
      <c r="E5">
        <v>0.19009999999999999</v>
      </c>
      <c r="F5">
        <f>AVERAGE(C5:E5)</f>
        <v>0.2409333333333333</v>
      </c>
    </row>
    <row r="6" spans="2:17" x14ac:dyDescent="0.25">
      <c r="B6">
        <v>200</v>
      </c>
      <c r="C6">
        <v>0.40770000000000001</v>
      </c>
      <c r="D6">
        <v>0.41799999999999998</v>
      </c>
      <c r="E6">
        <v>0.4017</v>
      </c>
      <c r="F6">
        <f t="shared" ref="F6:F7" si="0">AVERAGE(C6:E6)</f>
        <v>0.40913333333333335</v>
      </c>
    </row>
    <row r="7" spans="2:17" x14ac:dyDescent="0.25">
      <c r="B7">
        <v>300</v>
      </c>
      <c r="C7">
        <v>0.52359999999999995</v>
      </c>
      <c r="D7">
        <v>0.57269999999999999</v>
      </c>
      <c r="E7">
        <v>0.55720000000000003</v>
      </c>
      <c r="F7">
        <f t="shared" si="0"/>
        <v>0.55116666666666658</v>
      </c>
    </row>
    <row r="9" spans="2:17" x14ac:dyDescent="0.25">
      <c r="B9" t="s">
        <v>1</v>
      </c>
      <c r="C9" t="s">
        <v>2</v>
      </c>
    </row>
    <row r="10" spans="2:17" x14ac:dyDescent="0.25">
      <c r="B10" t="s">
        <v>3</v>
      </c>
      <c r="C10">
        <v>0</v>
      </c>
    </row>
    <row r="11" spans="2:17" x14ac:dyDescent="0.25">
      <c r="B11" t="s">
        <v>4</v>
      </c>
      <c r="C11">
        <v>0.2409333333333333</v>
      </c>
      <c r="P11">
        <v>0</v>
      </c>
      <c r="Q11" t="s">
        <v>3</v>
      </c>
    </row>
    <row r="12" spans="2:17" x14ac:dyDescent="0.25">
      <c r="B12" t="s">
        <v>5</v>
      </c>
      <c r="C12">
        <v>0.40913333333333335</v>
      </c>
      <c r="P12">
        <v>0.2409333333333333</v>
      </c>
      <c r="Q12" t="s">
        <v>4</v>
      </c>
    </row>
    <row r="13" spans="2:17" x14ac:dyDescent="0.25">
      <c r="B13" t="s">
        <v>6</v>
      </c>
      <c r="C13">
        <v>0.55116666666666658</v>
      </c>
      <c r="P13">
        <v>0.40913333333333335</v>
      </c>
      <c r="Q13" t="s">
        <v>5</v>
      </c>
    </row>
    <row r="14" spans="2:17" x14ac:dyDescent="0.25">
      <c r="P14">
        <v>0.55116666666666658</v>
      </c>
      <c r="Q14" t="s">
        <v>6</v>
      </c>
    </row>
    <row r="28" spans="1:14" x14ac:dyDescent="0.25">
      <c r="J28" t="s">
        <v>9</v>
      </c>
    </row>
    <row r="29" spans="1:14" x14ac:dyDescent="0.25">
      <c r="J29" t="s">
        <v>10</v>
      </c>
    </row>
    <row r="30" spans="1:14" x14ac:dyDescent="0.25">
      <c r="B30" t="s">
        <v>7</v>
      </c>
      <c r="E30" t="s">
        <v>8</v>
      </c>
      <c r="K30" s="2" t="s">
        <v>11</v>
      </c>
      <c r="L30" t="s">
        <v>21</v>
      </c>
      <c r="M30" s="2" t="s">
        <v>12</v>
      </c>
      <c r="N30" s="2" t="s">
        <v>13</v>
      </c>
    </row>
    <row r="31" spans="1:14" x14ac:dyDescent="0.25">
      <c r="A31">
        <v>1</v>
      </c>
      <c r="B31" s="3">
        <v>103.64</v>
      </c>
      <c r="E31">
        <v>6.6799999999999998E-2</v>
      </c>
      <c r="F31">
        <v>8.7099999999999997E-2</v>
      </c>
      <c r="G31">
        <v>7.9799999999999996E-2</v>
      </c>
      <c r="H31" s="1">
        <f>AVERAGE(E31:G31)</f>
        <v>7.7899999999999983E-2</v>
      </c>
      <c r="I31">
        <v>0.155</v>
      </c>
      <c r="J31">
        <v>0.182</v>
      </c>
      <c r="K31">
        <f>(H31+I31)/J31</f>
        <v>1.2796703296703298</v>
      </c>
      <c r="L31">
        <v>60</v>
      </c>
      <c r="M31">
        <f>(K31*L31)</f>
        <v>76.780219780219781</v>
      </c>
      <c r="N31">
        <f>(M31/B31)</f>
        <v>0.7408357755713989</v>
      </c>
    </row>
    <row r="32" spans="1:14" x14ac:dyDescent="0.25">
      <c r="A32">
        <v>7</v>
      </c>
      <c r="B32" s="3">
        <v>103.21</v>
      </c>
      <c r="E32">
        <v>6.5199999999999994E-2</v>
      </c>
      <c r="F32">
        <v>5.9700000000000003E-2</v>
      </c>
      <c r="G32">
        <v>5.6899999999999999E-2</v>
      </c>
      <c r="H32" s="1">
        <f t="shared" ref="H32:H36" si="1">AVERAGE(E32:G32)</f>
        <v>6.0599999999999994E-2</v>
      </c>
      <c r="I32">
        <v>0.155</v>
      </c>
      <c r="J32">
        <v>0.182</v>
      </c>
      <c r="K32">
        <f t="shared" ref="K32:K36" si="2">(H32+I32)/J32</f>
        <v>1.1846153846153846</v>
      </c>
      <c r="L32">
        <v>60</v>
      </c>
      <c r="M32">
        <f t="shared" ref="M32:M36" si="3">(K32*L32)</f>
        <v>71.07692307692308</v>
      </c>
      <c r="N32">
        <f t="shared" ref="N32:N36" si="4">(M32/B32)</f>
        <v>0.68866314385159466</v>
      </c>
    </row>
    <row r="33" spans="1:15" x14ac:dyDescent="0.25">
      <c r="A33">
        <v>13</v>
      </c>
      <c r="B33" s="3">
        <v>104.63</v>
      </c>
      <c r="E33">
        <v>6.7900000000000002E-2</v>
      </c>
      <c r="F33">
        <v>7.5399999999999995E-2</v>
      </c>
      <c r="G33">
        <v>7.3200000000000001E-2</v>
      </c>
      <c r="H33" s="1">
        <f t="shared" si="1"/>
        <v>7.2166666666666657E-2</v>
      </c>
      <c r="I33">
        <v>0.155</v>
      </c>
      <c r="J33">
        <v>0.182</v>
      </c>
      <c r="K33">
        <f t="shared" si="2"/>
        <v>1.2481684981684982</v>
      </c>
      <c r="L33">
        <v>60</v>
      </c>
      <c r="M33">
        <f t="shared" si="3"/>
        <v>74.890109890109898</v>
      </c>
      <c r="N33">
        <f t="shared" si="4"/>
        <v>0.71576134846707351</v>
      </c>
    </row>
    <row r="34" spans="1:15" x14ac:dyDescent="0.25">
      <c r="A34">
        <v>19</v>
      </c>
      <c r="B34" s="3">
        <v>104.63</v>
      </c>
      <c r="E34">
        <v>5.5800000000000002E-2</v>
      </c>
      <c r="F34">
        <v>5.2900000000000003E-2</v>
      </c>
      <c r="G34">
        <v>5.4300000000000001E-2</v>
      </c>
      <c r="H34" s="1">
        <f t="shared" si="1"/>
        <v>5.4333333333333338E-2</v>
      </c>
      <c r="I34">
        <v>0.155</v>
      </c>
      <c r="J34">
        <v>0.182</v>
      </c>
      <c r="K34">
        <f t="shared" si="2"/>
        <v>1.1501831501831503</v>
      </c>
      <c r="L34">
        <v>60</v>
      </c>
      <c r="M34">
        <f t="shared" si="3"/>
        <v>69.010989010989022</v>
      </c>
      <c r="N34">
        <f t="shared" si="4"/>
        <v>0.65957171949717119</v>
      </c>
    </row>
    <row r="35" spans="1:15" x14ac:dyDescent="0.25">
      <c r="A35">
        <v>25</v>
      </c>
      <c r="B35" s="3">
        <v>101.33</v>
      </c>
      <c r="E35">
        <v>4.2700000000000002E-2</v>
      </c>
      <c r="F35">
        <v>4.3400000000000001E-2</v>
      </c>
      <c r="G35">
        <v>4.1399999999999999E-2</v>
      </c>
      <c r="H35" s="1">
        <f t="shared" si="1"/>
        <v>4.2500000000000003E-2</v>
      </c>
      <c r="I35">
        <v>0.155</v>
      </c>
      <c r="J35">
        <v>0.182</v>
      </c>
      <c r="K35">
        <f t="shared" si="2"/>
        <v>1.0851648351648353</v>
      </c>
      <c r="L35">
        <v>60</v>
      </c>
      <c r="M35">
        <f t="shared" si="3"/>
        <v>65.109890109890117</v>
      </c>
      <c r="N35">
        <f t="shared" si="4"/>
        <v>0.64255294690506382</v>
      </c>
    </row>
    <row r="36" spans="1:15" x14ac:dyDescent="0.25">
      <c r="A36">
        <v>31</v>
      </c>
      <c r="B36" s="3">
        <v>101.14</v>
      </c>
      <c r="E36">
        <v>2.7300000000000001E-2</v>
      </c>
      <c r="F36">
        <v>2.75E-2</v>
      </c>
      <c r="G36">
        <v>3.0800000000000001E-2</v>
      </c>
      <c r="H36" s="1">
        <f t="shared" si="1"/>
        <v>2.8533333333333338E-2</v>
      </c>
      <c r="I36">
        <v>0.155</v>
      </c>
      <c r="J36">
        <v>0.182</v>
      </c>
      <c r="K36">
        <f t="shared" si="2"/>
        <v>1.0084249084249084</v>
      </c>
      <c r="L36">
        <v>60</v>
      </c>
      <c r="M36">
        <f t="shared" si="3"/>
        <v>60.505494505494504</v>
      </c>
      <c r="N36">
        <f t="shared" si="4"/>
        <v>0.59823506531040638</v>
      </c>
    </row>
    <row r="41" spans="1:15" x14ac:dyDescent="0.25">
      <c r="E41" s="4"/>
      <c r="F41" s="4"/>
      <c r="G41" s="4"/>
      <c r="H41" s="4"/>
      <c r="I41" s="4"/>
      <c r="J41" s="4"/>
      <c r="N41" t="s">
        <v>15</v>
      </c>
      <c r="O41">
        <v>0.7408357755713989</v>
      </c>
    </row>
    <row r="42" spans="1:15" x14ac:dyDescent="0.25">
      <c r="D42" t="s">
        <v>14</v>
      </c>
      <c r="E42">
        <v>0.7408357755713989</v>
      </c>
      <c r="F42">
        <v>0.68866314385159466</v>
      </c>
      <c r="G42">
        <v>0.71576134846707351</v>
      </c>
      <c r="H42">
        <v>0.65957171949717119</v>
      </c>
      <c r="I42">
        <v>0.64255294690506382</v>
      </c>
      <c r="J42">
        <v>0.59823506531040638</v>
      </c>
      <c r="N42" t="s">
        <v>16</v>
      </c>
      <c r="O42">
        <v>0.68866314385159466</v>
      </c>
    </row>
    <row r="43" spans="1:15" x14ac:dyDescent="0.25">
      <c r="N43" t="s">
        <v>17</v>
      </c>
      <c r="O43">
        <v>0.71576134846707351</v>
      </c>
    </row>
    <row r="44" spans="1:15" x14ac:dyDescent="0.25">
      <c r="N44" t="s">
        <v>18</v>
      </c>
      <c r="O44">
        <v>0.65957171949717119</v>
      </c>
    </row>
    <row r="45" spans="1:15" x14ac:dyDescent="0.25">
      <c r="N45" t="s">
        <v>19</v>
      </c>
      <c r="O45">
        <v>0.64255294690506382</v>
      </c>
    </row>
    <row r="46" spans="1:15" x14ac:dyDescent="0.25">
      <c r="N46" t="s">
        <v>20</v>
      </c>
      <c r="O46">
        <v>0.59823506531040638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"/>
  <sheetViews>
    <sheetView tabSelected="1" workbookViewId="0">
      <selection activeCell="C7" sqref="C7"/>
    </sheetView>
  </sheetViews>
  <sheetFormatPr defaultRowHeight="15" x14ac:dyDescent="0.25"/>
  <cols>
    <col min="3" max="3" width="27.140625" customWidth="1"/>
  </cols>
  <sheetData>
    <row r="4" spans="3:7" x14ac:dyDescent="0.25"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</row>
    <row r="5" spans="3:7" x14ac:dyDescent="0.25">
      <c r="C5" s="6" t="s">
        <v>27</v>
      </c>
      <c r="E5" t="s">
        <v>28</v>
      </c>
    </row>
    <row r="6" spans="3:7" x14ac:dyDescent="0.25">
      <c r="C6" t="s">
        <v>30</v>
      </c>
      <c r="E6" t="s">
        <v>28</v>
      </c>
      <c r="F6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Descriptor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Mahasweta Saha</dc:creator>
  <cp:lastModifiedBy>Mahasweta Saha</cp:lastModifiedBy>
  <dcterms:created xsi:type="dcterms:W3CDTF">2011-05-22T08:15:27Z</dcterms:created>
  <dcterms:modified xsi:type="dcterms:W3CDTF">2014-09-17T15:05:30Z</dcterms:modified>
</cp:coreProperties>
</file>