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360" yWindow="300" windowWidth="10420" windowHeight="10920"/>
  </bookViews>
  <sheets>
    <sheet name="Pigments" sheetId="8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85" i="8" l="1"/>
  <c r="E85" i="8"/>
  <c r="H84" i="8"/>
  <c r="E84" i="8"/>
  <c r="I84" i="8"/>
  <c r="H83" i="8"/>
  <c r="E83" i="8"/>
  <c r="H82" i="8"/>
  <c r="E82" i="8"/>
  <c r="I82" i="8"/>
  <c r="H81" i="8"/>
  <c r="E81" i="8"/>
  <c r="I81" i="8"/>
  <c r="H79" i="8"/>
  <c r="E79" i="8"/>
  <c r="H78" i="8"/>
  <c r="E78" i="8"/>
  <c r="I78" i="8"/>
  <c r="H77" i="8"/>
  <c r="E77" i="8"/>
  <c r="H76" i="8"/>
  <c r="E76" i="8"/>
  <c r="I76" i="8"/>
  <c r="H75" i="8"/>
  <c r="E75" i="8"/>
  <c r="I75" i="8"/>
  <c r="I83" i="8"/>
  <c r="I85" i="8"/>
  <c r="I88" i="8"/>
  <c r="I77" i="8"/>
  <c r="I79" i="8"/>
  <c r="I90" i="8"/>
  <c r="I91" i="8"/>
  <c r="I87" i="8"/>
</calcChain>
</file>

<file path=xl/sharedStrings.xml><?xml version="1.0" encoding="utf-8"?>
<sst xmlns="http://schemas.openxmlformats.org/spreadsheetml/2006/main" count="163" uniqueCount="52">
  <si>
    <t>Treatment</t>
  </si>
  <si>
    <t>Aeartion 280ppm CO2 (low DIC)</t>
  </si>
  <si>
    <t>Mean Aeration 280ppm CO2 (low DIC)</t>
  </si>
  <si>
    <t>Mean Aeration 700ppm CO2 (high DIC)</t>
  </si>
  <si>
    <t>Chlorophyll a claculated according to Inskeep and Bloom 1985</t>
  </si>
  <si>
    <t>Chl a (mg l-1) = 12.70 A664.5 - 2.79 A647</t>
  </si>
  <si>
    <t>Chl b (mg l-1) = 20.70 A647 - 4.62 A664.5</t>
  </si>
  <si>
    <t>Chl a = Chlorophyll a, Chl b = Chlorophyll b, A = Absorptions at indicated wavelength</t>
  </si>
  <si>
    <t>Chlorophyll a</t>
  </si>
  <si>
    <t xml:space="preserve">Nr. </t>
  </si>
  <si>
    <t>ABS 664,5</t>
  </si>
  <si>
    <t>Concentration ABS 647nm</t>
  </si>
  <si>
    <t>mg l-1 in 5ml DMF</t>
  </si>
  <si>
    <t xml:space="preserve"> mg l-1 in 5ml DMF</t>
  </si>
  <si>
    <t>(Chl a) mg l-1</t>
  </si>
  <si>
    <t>(Chl a) mg ml-1</t>
  </si>
  <si>
    <t>mg Chla in 5ml DMF</t>
  </si>
  <si>
    <t>mg chl a / g FW</t>
  </si>
  <si>
    <t>Nr. 1</t>
  </si>
  <si>
    <t>Nr. 3</t>
  </si>
  <si>
    <t>Nr. 4</t>
  </si>
  <si>
    <t>Nr. 5</t>
  </si>
  <si>
    <t>Nr. 6</t>
  </si>
  <si>
    <t>Aeartion 700ppm CO2 (low DIC)</t>
  </si>
  <si>
    <t>Nr. 7</t>
  </si>
  <si>
    <t>Nr. 8</t>
  </si>
  <si>
    <t>Nr. 10</t>
  </si>
  <si>
    <t>Nr. 11</t>
  </si>
  <si>
    <t>Nr. 12</t>
  </si>
  <si>
    <t>ABS 647</t>
  </si>
  <si>
    <t>Standard deviation Aeration 280ppm CO2 (low DIC)</t>
  </si>
  <si>
    <t>Standard deviation Aeration 700ppm CO2 (high DIC)</t>
  </si>
  <si>
    <t>Chlorophyll b</t>
  </si>
  <si>
    <t>(Chl b) mg/l</t>
  </si>
  <si>
    <t>Chl b mg/ml</t>
  </si>
  <si>
    <t>Chl b (mg)</t>
  </si>
  <si>
    <t>mg Chl b / FW</t>
  </si>
  <si>
    <t>FW (g)</t>
  </si>
  <si>
    <t>Concentration mg l-1 in 5ml DMF</t>
  </si>
  <si>
    <t>Concentration nm 664,5 Abs 4,62 mg l-1 in 5ml DMF</t>
  </si>
  <si>
    <t>Concentration ABS 647 mg l-1 in 5ml DMF</t>
  </si>
  <si>
    <t>M Chl a</t>
  </si>
  <si>
    <t>mMol Chl a</t>
  </si>
  <si>
    <t>Molmasse Chl b</t>
  </si>
  <si>
    <t>mMol Chl b</t>
  </si>
  <si>
    <t>ratio b/a</t>
  </si>
  <si>
    <t>Extinction coefficient Chl a</t>
  </si>
  <si>
    <t xml:space="preserve">Concentration ABS 664,5 </t>
  </si>
  <si>
    <t>Extinction coefficient Chl b</t>
  </si>
  <si>
    <t>Concentration Chl b mg l-1 in 5ml DMF</t>
  </si>
  <si>
    <t>Extinktion coeffizient Chl b</t>
  </si>
  <si>
    <t>extinktion coeffizient Chl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</si>
</sst>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8" formatCode="0.000"/>
    <numFmt numFmtId="184" formatCode="0.0000"/>
  </numFmts>
  <fonts count="6" x14ac:knownFonts="1">
    <font>
      <sz val="10"/>
      <name val="Arial"/>
    </font>
    <font>
      <b/>
      <sz val="10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2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10" xfId="0" applyFon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0" xfId="0" applyNumberFormat="1" applyBorder="1"/>
    <xf numFmtId="2" fontId="0" fillId="0" borderId="9" xfId="0" applyNumberFormat="1" applyBorder="1"/>
    <xf numFmtId="0" fontId="0" fillId="0" borderId="11" xfId="0" applyBorder="1"/>
    <xf numFmtId="0" fontId="0" fillId="0" borderId="12" xfId="0" applyBorder="1"/>
    <xf numFmtId="2" fontId="0" fillId="0" borderId="0" xfId="0" applyNumberFormat="1"/>
    <xf numFmtId="2" fontId="0" fillId="0" borderId="5" xfId="0" applyNumberFormat="1" applyBorder="1"/>
    <xf numFmtId="2" fontId="0" fillId="0" borderId="6" xfId="0" applyNumberFormat="1" applyBorder="1"/>
    <xf numFmtId="0" fontId="0" fillId="0" borderId="13" xfId="0" applyBorder="1"/>
    <xf numFmtId="2" fontId="0" fillId="0" borderId="11" xfId="0" applyNumberFormat="1" applyBorder="1"/>
    <xf numFmtId="2" fontId="0" fillId="0" borderId="13" xfId="0" applyNumberFormat="1" applyBorder="1"/>
    <xf numFmtId="2" fontId="0" fillId="0" borderId="12" xfId="0" applyNumberForma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2" xfId="0" applyBorder="1" applyAlignment="1">
      <alignment horizontal="center"/>
    </xf>
    <xf numFmtId="2" fontId="0" fillId="0" borderId="11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12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10" xfId="0" applyFont="1" applyBorder="1"/>
    <xf numFmtId="0" fontId="1" fillId="0" borderId="14" xfId="0" applyFont="1" applyBorder="1"/>
    <xf numFmtId="0" fontId="1" fillId="0" borderId="7" xfId="0" applyFont="1" applyBorder="1"/>
    <xf numFmtId="0" fontId="3" fillId="0" borderId="10" xfId="0" applyFont="1" applyBorder="1"/>
    <xf numFmtId="2" fontId="0" fillId="0" borderId="11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12" xfId="0" applyNumberFormat="1" applyFill="1" applyBorder="1" applyAlignment="1">
      <alignment horizontal="center"/>
    </xf>
    <xf numFmtId="0" fontId="0" fillId="0" borderId="15" xfId="0" applyBorder="1"/>
    <xf numFmtId="2" fontId="0" fillId="0" borderId="16" xfId="0" applyNumberFormat="1" applyBorder="1"/>
    <xf numFmtId="0" fontId="4" fillId="0" borderId="7" xfId="0" applyFont="1" applyBorder="1"/>
    <xf numFmtId="0" fontId="0" fillId="0" borderId="17" xfId="0" applyBorder="1"/>
    <xf numFmtId="0" fontId="0" fillId="0" borderId="18" xfId="0" applyBorder="1"/>
    <xf numFmtId="0" fontId="0" fillId="0" borderId="10" xfId="0" applyBorder="1"/>
    <xf numFmtId="0" fontId="4" fillId="0" borderId="14" xfId="0" applyFont="1" applyBorder="1"/>
    <xf numFmtId="0" fontId="4" fillId="0" borderId="19" xfId="0" applyFont="1" applyBorder="1"/>
    <xf numFmtId="2" fontId="0" fillId="0" borderId="0" xfId="0" applyNumberFormat="1" applyBorder="1" applyAlignment="1">
      <alignment horizontal="left"/>
    </xf>
    <xf numFmtId="2" fontId="0" fillId="0" borderId="0" xfId="0" applyNumberFormat="1" applyAlignment="1">
      <alignment horizontal="left"/>
    </xf>
    <xf numFmtId="2" fontId="0" fillId="0" borderId="0" xfId="0" applyNumberFormat="1" applyAlignment="1">
      <alignment horizontal="center"/>
    </xf>
    <xf numFmtId="2" fontId="0" fillId="0" borderId="11" xfId="0" applyNumberFormat="1" applyFill="1" applyBorder="1"/>
    <xf numFmtId="2" fontId="0" fillId="0" borderId="12" xfId="0" applyNumberFormat="1" applyFill="1" applyBorder="1"/>
    <xf numFmtId="0" fontId="0" fillId="0" borderId="12" xfId="0" applyFill="1" applyBorder="1"/>
    <xf numFmtId="184" fontId="0" fillId="0" borderId="2" xfId="0" applyNumberFormat="1" applyBorder="1" applyAlignment="1">
      <alignment horizontal="center"/>
    </xf>
    <xf numFmtId="184" fontId="0" fillId="0" borderId="0" xfId="0" applyNumberFormat="1" applyBorder="1" applyAlignment="1">
      <alignment horizontal="center"/>
    </xf>
    <xf numFmtId="184" fontId="0" fillId="0" borderId="5" xfId="0" applyNumberFormat="1" applyBorder="1" applyAlignment="1">
      <alignment horizontal="center"/>
    </xf>
    <xf numFmtId="2" fontId="0" fillId="0" borderId="9" xfId="0" applyNumberFormat="1" applyFill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Border="1"/>
    <xf numFmtId="0" fontId="5" fillId="0" borderId="13" xfId="0" applyFont="1" applyFill="1" applyBorder="1" applyAlignment="1">
      <alignment horizontal="center"/>
    </xf>
    <xf numFmtId="0" fontId="1" fillId="0" borderId="14" xfId="0" applyFont="1" applyFill="1" applyBorder="1"/>
    <xf numFmtId="178" fontId="0" fillId="0" borderId="13" xfId="0" applyNumberForma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topLeftCell="G1" workbookViewId="0">
      <selection activeCell="G3" sqref="G3"/>
    </sheetView>
  </sheetViews>
  <sheetFormatPr baseColWidth="10" defaultRowHeight="12" x14ac:dyDescent="0"/>
  <cols>
    <col min="1" max="1" width="33" customWidth="1"/>
    <col min="2" max="2" width="18.5" customWidth="1"/>
    <col min="3" max="3" width="22.1640625" customWidth="1"/>
    <col min="4" max="4" width="21" customWidth="1"/>
    <col min="5" max="5" width="32.5" customWidth="1"/>
    <col min="6" max="6" width="46" customWidth="1"/>
    <col min="7" max="7" width="48.5" customWidth="1"/>
    <col min="8" max="8" width="35.1640625" customWidth="1"/>
    <col min="9" max="9" width="18.33203125" customWidth="1"/>
    <col min="10" max="10" width="50.6640625" customWidth="1"/>
    <col min="11" max="11" width="17.6640625" customWidth="1"/>
  </cols>
  <sheetData>
    <row r="1" spans="1:11" ht="13" thickBot="1"/>
    <row r="2" spans="1:11">
      <c r="A2" s="1" t="s">
        <v>4</v>
      </c>
      <c r="B2" s="2"/>
      <c r="C2" s="2"/>
      <c r="D2" s="2"/>
      <c r="E2" s="2"/>
      <c r="F2" s="2"/>
      <c r="G2" s="3"/>
    </row>
    <row r="3" spans="1:11">
      <c r="A3" s="8" t="s">
        <v>5</v>
      </c>
      <c r="B3" s="9"/>
      <c r="C3" s="9"/>
      <c r="D3" s="9"/>
      <c r="E3" s="9"/>
      <c r="F3" s="9"/>
      <c r="G3" s="10"/>
    </row>
    <row r="4" spans="1:11">
      <c r="A4" s="8" t="s">
        <v>6</v>
      </c>
      <c r="B4" s="9"/>
      <c r="C4" s="9"/>
      <c r="D4" s="9"/>
      <c r="E4" s="9"/>
      <c r="F4" s="9"/>
      <c r="G4" s="10"/>
    </row>
    <row r="5" spans="1:11" ht="13" thickBot="1">
      <c r="A5" s="4" t="s">
        <v>7</v>
      </c>
      <c r="B5" s="5"/>
      <c r="C5" s="5"/>
      <c r="D5" s="5"/>
      <c r="E5" s="5"/>
      <c r="F5" s="5"/>
      <c r="G5" s="6"/>
    </row>
    <row r="6" spans="1:11" ht="13" thickBot="1"/>
    <row r="7" spans="1:11" ht="19" thickBot="1">
      <c r="A7" s="59" t="s">
        <v>8</v>
      </c>
      <c r="B7" s="7"/>
      <c r="C7" s="2"/>
      <c r="D7" s="2"/>
      <c r="E7" s="2"/>
      <c r="F7" s="2"/>
      <c r="G7" s="2"/>
      <c r="H7" s="2"/>
      <c r="I7" s="2"/>
      <c r="J7" s="2"/>
      <c r="K7" s="3"/>
    </row>
    <row r="8" spans="1:11" ht="13" thickBot="1">
      <c r="A8" s="8"/>
      <c r="B8" s="9"/>
      <c r="C8" s="9"/>
      <c r="D8" s="9"/>
      <c r="E8" s="9"/>
      <c r="F8" s="9"/>
      <c r="G8" s="9"/>
      <c r="H8" s="9"/>
      <c r="I8" s="9"/>
      <c r="J8" s="9"/>
      <c r="K8" s="10"/>
    </row>
    <row r="9" spans="1:11">
      <c r="A9" s="11" t="s">
        <v>0</v>
      </c>
      <c r="B9" s="54" t="s">
        <v>9</v>
      </c>
      <c r="C9" s="12" t="s">
        <v>10</v>
      </c>
      <c r="D9" s="54" t="s">
        <v>37</v>
      </c>
      <c r="E9" s="12" t="s">
        <v>46</v>
      </c>
      <c r="F9" s="54" t="s">
        <v>47</v>
      </c>
      <c r="G9" s="54" t="s">
        <v>11</v>
      </c>
      <c r="H9" s="12"/>
      <c r="I9" s="54"/>
      <c r="J9" s="54"/>
      <c r="K9" s="13"/>
    </row>
    <row r="10" spans="1:11" ht="13" thickBot="1">
      <c r="A10" s="14"/>
      <c r="B10" s="55"/>
      <c r="C10" s="15"/>
      <c r="D10" s="55"/>
      <c r="E10" s="15"/>
      <c r="F10" s="55" t="s">
        <v>12</v>
      </c>
      <c r="G10" s="55" t="s">
        <v>13</v>
      </c>
      <c r="H10" s="15" t="s">
        <v>14</v>
      </c>
      <c r="I10" s="55" t="s">
        <v>15</v>
      </c>
      <c r="J10" s="55" t="s">
        <v>16</v>
      </c>
      <c r="K10" s="16" t="s">
        <v>17</v>
      </c>
    </row>
    <row r="11" spans="1:11">
      <c r="A11" s="1" t="s">
        <v>1</v>
      </c>
      <c r="B11" s="86" t="s">
        <v>18</v>
      </c>
      <c r="C11" s="33">
        <v>0.60199999999999998</v>
      </c>
      <c r="D11" s="86">
        <v>2.7699999999999999E-2</v>
      </c>
      <c r="E11" s="51">
        <v>12.7</v>
      </c>
      <c r="F11" s="34">
        <v>7.6453999999999995</v>
      </c>
      <c r="G11" s="35">
        <v>1.33083</v>
      </c>
      <c r="H11" s="34">
        <v>6.3145699999999998</v>
      </c>
      <c r="I11" s="81">
        <v>6.3145699999999994E-3</v>
      </c>
      <c r="J11" s="63">
        <v>3.157285E-2</v>
      </c>
      <c r="K11" s="43">
        <v>1.1398140794223828</v>
      </c>
    </row>
    <row r="12" spans="1:11">
      <c r="A12" s="8" t="s">
        <v>1</v>
      </c>
      <c r="B12" s="87" t="s">
        <v>19</v>
      </c>
      <c r="C12" s="36">
        <v>0.52100000000000002</v>
      </c>
      <c r="D12" s="87">
        <v>4.9000000000000002E-2</v>
      </c>
      <c r="E12" s="52">
        <v>12.7</v>
      </c>
      <c r="F12" s="37">
        <v>6.6166999999999998</v>
      </c>
      <c r="G12" s="38">
        <v>0.90117000000000003</v>
      </c>
      <c r="H12" s="37">
        <v>5.7155299999999993</v>
      </c>
      <c r="I12" s="82">
        <v>5.715529999999999E-3</v>
      </c>
      <c r="J12" s="64">
        <v>2.8577649999999996E-2</v>
      </c>
      <c r="K12" s="50">
        <v>0.58321734693877536</v>
      </c>
    </row>
    <row r="13" spans="1:11">
      <c r="A13" s="8" t="s">
        <v>1</v>
      </c>
      <c r="B13" s="87" t="s">
        <v>20</v>
      </c>
      <c r="C13" s="36">
        <v>0.91200000000000003</v>
      </c>
      <c r="D13" s="87">
        <v>7.0400000000000004E-2</v>
      </c>
      <c r="E13" s="52">
        <v>12.7</v>
      </c>
      <c r="F13" s="37">
        <v>11.5824</v>
      </c>
      <c r="G13" s="38">
        <v>1.58751</v>
      </c>
      <c r="H13" s="37">
        <v>9.9948899999999998</v>
      </c>
      <c r="I13" s="82">
        <v>9.9948899999999993E-3</v>
      </c>
      <c r="J13" s="64">
        <v>4.9974449999999997E-2</v>
      </c>
      <c r="K13" s="50">
        <v>0.70986434659090902</v>
      </c>
    </row>
    <row r="14" spans="1:11">
      <c r="A14" s="8" t="s">
        <v>1</v>
      </c>
      <c r="B14" s="87" t="s">
        <v>21</v>
      </c>
      <c r="C14" s="36">
        <v>0.56000000000000005</v>
      </c>
      <c r="D14" s="87">
        <v>2.92E-2</v>
      </c>
      <c r="E14" s="52">
        <v>12.7</v>
      </c>
      <c r="F14" s="37">
        <v>7.1120000000000001</v>
      </c>
      <c r="G14" s="38">
        <v>0.94581000000000004</v>
      </c>
      <c r="H14" s="37">
        <v>6.1661900000000003</v>
      </c>
      <c r="I14" s="82">
        <v>6.1661900000000002E-3</v>
      </c>
      <c r="J14" s="64">
        <v>3.0830950000000003E-2</v>
      </c>
      <c r="K14" s="50">
        <v>1.0558544520547946</v>
      </c>
    </row>
    <row r="15" spans="1:11" ht="13" thickBot="1">
      <c r="A15" s="4" t="s">
        <v>1</v>
      </c>
      <c r="B15" s="88" t="s">
        <v>22</v>
      </c>
      <c r="C15" s="39">
        <v>0.44600000000000001</v>
      </c>
      <c r="D15" s="88">
        <v>2.18E-2</v>
      </c>
      <c r="E15" s="53">
        <v>12.7</v>
      </c>
      <c r="F15" s="40">
        <v>5.6642000000000001</v>
      </c>
      <c r="G15" s="41">
        <v>0.7672500000000001</v>
      </c>
      <c r="H15" s="40">
        <v>4.8969500000000004</v>
      </c>
      <c r="I15" s="83">
        <v>4.8969500000000006E-3</v>
      </c>
      <c r="J15" s="66">
        <v>2.4484750000000003E-2</v>
      </c>
      <c r="K15" s="45">
        <v>1.1495187793427233</v>
      </c>
    </row>
    <row r="16" spans="1:11" ht="13" thickBot="1">
      <c r="A16" s="8"/>
      <c r="B16" s="89"/>
      <c r="C16" s="9"/>
      <c r="D16" s="89"/>
      <c r="E16" s="9"/>
      <c r="F16" s="9"/>
      <c r="G16" s="9"/>
      <c r="H16" s="9"/>
      <c r="I16" s="9"/>
      <c r="J16" s="89"/>
      <c r="K16" s="10"/>
    </row>
    <row r="17" spans="1:11">
      <c r="A17" s="1" t="s">
        <v>23</v>
      </c>
      <c r="B17" s="86" t="s">
        <v>24</v>
      </c>
      <c r="C17" s="35">
        <v>1.589</v>
      </c>
      <c r="D17" s="63">
        <v>0.11269999999999999</v>
      </c>
      <c r="E17" s="35">
        <v>12.7</v>
      </c>
      <c r="F17" s="34">
        <v>20.180299999999999</v>
      </c>
      <c r="G17" s="35">
        <v>2.71746</v>
      </c>
      <c r="H17" s="34">
        <v>17.46284</v>
      </c>
      <c r="I17" s="35">
        <v>1.746284E-2</v>
      </c>
      <c r="J17" s="63">
        <v>8.7314200000000008E-2</v>
      </c>
      <c r="K17" s="43">
        <v>0.77474889086069221</v>
      </c>
    </row>
    <row r="18" spans="1:11">
      <c r="A18" s="8" t="s">
        <v>23</v>
      </c>
      <c r="B18" s="87" t="s">
        <v>25</v>
      </c>
      <c r="C18" s="38">
        <v>0.23400000000000001</v>
      </c>
      <c r="D18" s="64">
        <v>3.3099999999999997E-2</v>
      </c>
      <c r="E18" s="38">
        <v>12.7</v>
      </c>
      <c r="F18" s="37">
        <v>2.9718</v>
      </c>
      <c r="G18" s="38">
        <v>0.38502000000000003</v>
      </c>
      <c r="H18" s="37">
        <v>2.5867800000000001</v>
      </c>
      <c r="I18" s="38">
        <v>2.5867799999999999E-3</v>
      </c>
      <c r="J18" s="64">
        <v>1.29339E-2</v>
      </c>
      <c r="K18" s="50">
        <v>0.39075226586102724</v>
      </c>
    </row>
    <row r="19" spans="1:11">
      <c r="A19" s="8" t="s">
        <v>23</v>
      </c>
      <c r="B19" s="90" t="s">
        <v>26</v>
      </c>
      <c r="C19" s="38">
        <v>0.83499999999999996</v>
      </c>
      <c r="D19" s="64">
        <v>6.3299999999999995E-2</v>
      </c>
      <c r="E19" s="38">
        <v>12.7</v>
      </c>
      <c r="F19" s="37">
        <v>10.6045</v>
      </c>
      <c r="G19" s="38">
        <v>1.4089499999999999</v>
      </c>
      <c r="H19" s="37">
        <v>9.1955500000000008</v>
      </c>
      <c r="I19" s="38">
        <v>9.1955500000000003E-3</v>
      </c>
      <c r="J19" s="92">
        <v>4.5977749999999998E-2</v>
      </c>
      <c r="K19" s="50">
        <v>0.72634676145339649</v>
      </c>
    </row>
    <row r="20" spans="1:11">
      <c r="A20" s="8" t="s">
        <v>23</v>
      </c>
      <c r="B20" s="87" t="s">
        <v>27</v>
      </c>
      <c r="C20" s="38">
        <v>0.38300000000000001</v>
      </c>
      <c r="D20" s="64">
        <v>4.7500000000000001E-2</v>
      </c>
      <c r="E20" s="38">
        <v>12.7</v>
      </c>
      <c r="F20" s="37">
        <v>4.8640999999999996</v>
      </c>
      <c r="G20" s="38">
        <v>0.64728000000000008</v>
      </c>
      <c r="H20" s="37">
        <v>4.2168199999999993</v>
      </c>
      <c r="I20" s="38">
        <v>4.2168199999999996E-3</v>
      </c>
      <c r="J20" s="64">
        <v>2.1084099999999998E-2</v>
      </c>
      <c r="K20" s="84">
        <v>0.44387578947368417</v>
      </c>
    </row>
    <row r="21" spans="1:11" ht="13" thickBot="1">
      <c r="A21" s="4" t="s">
        <v>23</v>
      </c>
      <c r="B21" s="88" t="s">
        <v>28</v>
      </c>
      <c r="C21" s="41">
        <v>0.39700000000000002</v>
      </c>
      <c r="D21" s="66">
        <v>0.13290000000000002</v>
      </c>
      <c r="E21" s="41">
        <v>12.7</v>
      </c>
      <c r="F21" s="40">
        <v>5.0419</v>
      </c>
      <c r="G21" s="41">
        <v>1.0602</v>
      </c>
      <c r="H21" s="40">
        <v>3.9817</v>
      </c>
      <c r="I21" s="41">
        <v>3.9817000000000003E-3</v>
      </c>
      <c r="J21" s="66">
        <v>1.9908500000000003E-2</v>
      </c>
      <c r="K21" s="45">
        <v>0.14980060195635816</v>
      </c>
    </row>
    <row r="22" spans="1:11">
      <c r="A22" s="8"/>
      <c r="B22" s="89"/>
      <c r="C22" s="9"/>
      <c r="D22" s="89"/>
      <c r="E22" s="9"/>
      <c r="F22" s="9"/>
      <c r="G22" s="9"/>
      <c r="H22" s="9"/>
      <c r="I22" s="9"/>
      <c r="J22" s="9"/>
      <c r="K22" s="10"/>
    </row>
    <row r="23" spans="1:11" ht="13" thickBot="1">
      <c r="A23" s="8"/>
      <c r="B23" s="89"/>
      <c r="C23" s="9"/>
      <c r="D23" s="89"/>
      <c r="E23" s="9"/>
      <c r="F23" s="9"/>
      <c r="G23" s="9"/>
      <c r="H23" s="9"/>
      <c r="I23" s="9"/>
      <c r="J23" s="9"/>
      <c r="K23" s="10"/>
    </row>
    <row r="24" spans="1:11" ht="13" thickBot="1">
      <c r="A24" s="17" t="s">
        <v>0</v>
      </c>
      <c r="B24" s="91" t="s">
        <v>9</v>
      </c>
      <c r="C24" s="60" t="s">
        <v>29</v>
      </c>
      <c r="D24" s="91" t="s">
        <v>37</v>
      </c>
      <c r="E24" s="60" t="s">
        <v>48</v>
      </c>
      <c r="F24" s="61" t="s">
        <v>49</v>
      </c>
      <c r="G24" s="9"/>
      <c r="H24" s="9"/>
      <c r="I24" s="9"/>
      <c r="J24" s="22" t="s">
        <v>2</v>
      </c>
      <c r="K24" s="19">
        <v>0.927653800869917</v>
      </c>
    </row>
    <row r="25" spans="1:11" ht="13" thickBot="1">
      <c r="A25" s="46" t="s">
        <v>1</v>
      </c>
      <c r="B25" s="86" t="s">
        <v>18</v>
      </c>
      <c r="C25" s="35">
        <v>0.47699999999999998</v>
      </c>
      <c r="D25" s="63">
        <v>2.7699999999999999E-2</v>
      </c>
      <c r="E25" s="35">
        <v>2.79</v>
      </c>
      <c r="F25" s="34">
        <v>1.33083</v>
      </c>
      <c r="G25" s="9"/>
      <c r="H25" s="9"/>
      <c r="I25" s="9"/>
      <c r="J25" s="23" t="s">
        <v>3</v>
      </c>
      <c r="K25" s="26">
        <v>0.49710486192103165</v>
      </c>
    </row>
    <row r="26" spans="1:11" ht="13" thickBot="1">
      <c r="A26" s="47" t="s">
        <v>1</v>
      </c>
      <c r="B26" s="87" t="s">
        <v>19</v>
      </c>
      <c r="C26" s="38">
        <v>0.32300000000000001</v>
      </c>
      <c r="D26" s="64">
        <v>4.9000000000000002E-2</v>
      </c>
      <c r="E26" s="38">
        <v>2.79</v>
      </c>
      <c r="F26" s="37">
        <v>0.90117000000000003</v>
      </c>
      <c r="G26" s="9"/>
      <c r="H26" s="9"/>
      <c r="I26" s="9"/>
      <c r="J26" s="9"/>
      <c r="K26" s="10"/>
    </row>
    <row r="27" spans="1:11">
      <c r="A27" s="47" t="s">
        <v>1</v>
      </c>
      <c r="B27" s="87" t="s">
        <v>20</v>
      </c>
      <c r="C27" s="38">
        <v>0.56899999999999995</v>
      </c>
      <c r="D27" s="64">
        <v>7.0400000000000004E-2</v>
      </c>
      <c r="E27" s="38">
        <v>2.79</v>
      </c>
      <c r="F27" s="37">
        <v>1.58751</v>
      </c>
      <c r="G27" s="9"/>
      <c r="H27" s="9"/>
      <c r="I27" s="9"/>
      <c r="J27" s="22" t="s">
        <v>30</v>
      </c>
      <c r="K27" s="28">
        <v>0.26303050042924336</v>
      </c>
    </row>
    <row r="28" spans="1:11" ht="13" thickBot="1">
      <c r="A28" s="47" t="s">
        <v>1</v>
      </c>
      <c r="B28" s="87" t="s">
        <v>21</v>
      </c>
      <c r="C28" s="38">
        <v>0.33900000000000002</v>
      </c>
      <c r="D28" s="64">
        <v>2.92E-2</v>
      </c>
      <c r="E28" s="38">
        <v>2.79</v>
      </c>
      <c r="F28" s="37">
        <v>0.94581000000000004</v>
      </c>
      <c r="G28" s="9"/>
      <c r="H28" s="9"/>
      <c r="I28" s="9"/>
      <c r="J28" s="23" t="s">
        <v>31</v>
      </c>
      <c r="K28" s="30">
        <v>0.25710042451295706</v>
      </c>
    </row>
    <row r="29" spans="1:11" ht="13" thickBot="1">
      <c r="A29" s="48" t="s">
        <v>1</v>
      </c>
      <c r="B29" s="88" t="s">
        <v>22</v>
      </c>
      <c r="C29" s="41">
        <v>0.27500000000000002</v>
      </c>
      <c r="D29" s="66">
        <v>2.1299999999999999E-2</v>
      </c>
      <c r="E29" s="41">
        <v>2.79</v>
      </c>
      <c r="F29" s="40">
        <v>0.7672500000000001</v>
      </c>
      <c r="G29" s="9"/>
      <c r="H29" s="9"/>
      <c r="I29" s="9"/>
      <c r="J29" s="9"/>
      <c r="K29" s="10"/>
    </row>
    <row r="30" spans="1:11" ht="13" thickBot="1">
      <c r="A30" s="8"/>
      <c r="B30" s="89"/>
      <c r="C30" s="9"/>
      <c r="D30" s="89"/>
      <c r="E30" s="9"/>
      <c r="F30" s="10"/>
      <c r="G30" s="9"/>
      <c r="H30" s="9"/>
      <c r="I30" s="9"/>
      <c r="J30" s="9"/>
      <c r="K30" s="10"/>
    </row>
    <row r="31" spans="1:11">
      <c r="A31" s="46" t="s">
        <v>23</v>
      </c>
      <c r="B31" s="86" t="s">
        <v>24</v>
      </c>
      <c r="C31" s="35">
        <v>0.97399999999999998</v>
      </c>
      <c r="D31" s="63">
        <v>0.11269999999999999</v>
      </c>
      <c r="E31" s="35">
        <v>2.79</v>
      </c>
      <c r="F31" s="34">
        <v>2.71746</v>
      </c>
      <c r="G31" s="9"/>
      <c r="H31" s="9"/>
      <c r="I31" s="9"/>
      <c r="J31" s="9"/>
      <c r="K31" s="10"/>
    </row>
    <row r="32" spans="1:11">
      <c r="A32" s="47" t="s">
        <v>23</v>
      </c>
      <c r="B32" s="87" t="s">
        <v>25</v>
      </c>
      <c r="C32" s="38">
        <v>0.13800000000000001</v>
      </c>
      <c r="D32" s="64">
        <v>3.3099999999999997E-2</v>
      </c>
      <c r="E32" s="38">
        <v>2.79</v>
      </c>
      <c r="F32" s="37">
        <v>0.38502000000000003</v>
      </c>
      <c r="G32" s="9"/>
      <c r="H32" s="9"/>
      <c r="I32" s="9"/>
      <c r="J32" s="9"/>
      <c r="K32" s="10"/>
    </row>
    <row r="33" spans="1:11">
      <c r="A33" s="47" t="s">
        <v>23</v>
      </c>
      <c r="B33" s="90" t="s">
        <v>26</v>
      </c>
      <c r="C33" s="38">
        <v>0.505</v>
      </c>
      <c r="D33" s="64">
        <v>6.3299999999999995E-2</v>
      </c>
      <c r="E33" s="38">
        <v>2.79</v>
      </c>
      <c r="F33" s="37">
        <v>1.4089499999999999</v>
      </c>
      <c r="G33" s="9"/>
      <c r="H33" s="9"/>
      <c r="I33" s="9"/>
      <c r="J33" s="9"/>
      <c r="K33" s="10"/>
    </row>
    <row r="34" spans="1:11">
      <c r="A34" s="47" t="s">
        <v>23</v>
      </c>
      <c r="B34" s="87" t="s">
        <v>27</v>
      </c>
      <c r="C34" s="38">
        <v>0.23200000000000001</v>
      </c>
      <c r="D34" s="64">
        <v>4.7500000000000001E-2</v>
      </c>
      <c r="E34" s="38">
        <v>2.79</v>
      </c>
      <c r="F34" s="37">
        <v>0.64728000000000008</v>
      </c>
      <c r="G34" s="9"/>
      <c r="H34" s="9"/>
      <c r="I34" s="9"/>
      <c r="J34" s="9"/>
      <c r="K34" s="10"/>
    </row>
    <row r="35" spans="1:11" ht="13" thickBot="1">
      <c r="A35" s="48" t="s">
        <v>23</v>
      </c>
      <c r="B35" s="88" t="s">
        <v>28</v>
      </c>
      <c r="C35" s="41">
        <v>0.38</v>
      </c>
      <c r="D35" s="66">
        <v>0.13290000000000002</v>
      </c>
      <c r="E35" s="41">
        <v>2.79</v>
      </c>
      <c r="F35" s="40">
        <v>1.0602</v>
      </c>
      <c r="G35" s="5"/>
      <c r="H35" s="5"/>
      <c r="I35" s="5"/>
      <c r="J35" s="5"/>
      <c r="K35" s="6"/>
    </row>
    <row r="40" spans="1:11" ht="13" thickBot="1"/>
    <row r="41" spans="1:11" ht="18" thickBot="1">
      <c r="A41" s="62" t="s">
        <v>32</v>
      </c>
      <c r="B41" s="7"/>
      <c r="C41" s="2"/>
      <c r="D41" s="2"/>
      <c r="E41" s="2"/>
      <c r="F41" s="2"/>
      <c r="G41" s="2"/>
      <c r="H41" s="2"/>
      <c r="I41" s="2"/>
      <c r="J41" s="2"/>
      <c r="K41" s="3"/>
    </row>
    <row r="42" spans="1:11">
      <c r="A42" s="8"/>
      <c r="B42" s="9"/>
      <c r="C42" s="9"/>
      <c r="D42" s="9"/>
      <c r="E42" s="9"/>
      <c r="F42" s="9"/>
      <c r="G42" s="9"/>
      <c r="H42" s="9"/>
      <c r="I42" s="9"/>
      <c r="J42" s="9"/>
      <c r="K42" s="10"/>
    </row>
    <row r="43" spans="1:11" ht="13" thickBot="1">
      <c r="A43" s="8"/>
      <c r="B43" s="9"/>
      <c r="C43" s="9"/>
      <c r="D43" s="9"/>
      <c r="E43" s="9"/>
      <c r="F43" s="9"/>
      <c r="G43" s="9"/>
      <c r="H43" s="9"/>
      <c r="I43" s="9"/>
      <c r="J43" s="9"/>
      <c r="K43" s="10"/>
    </row>
    <row r="44" spans="1:11" ht="13" thickBot="1">
      <c r="A44" s="56" t="s">
        <v>0</v>
      </c>
      <c r="B44" s="57" t="s">
        <v>9</v>
      </c>
      <c r="C44" s="57" t="s">
        <v>29</v>
      </c>
      <c r="D44" s="57" t="s">
        <v>37</v>
      </c>
      <c r="E44" s="57" t="s">
        <v>50</v>
      </c>
      <c r="F44" s="57" t="s">
        <v>40</v>
      </c>
      <c r="G44" s="57" t="s">
        <v>39</v>
      </c>
      <c r="H44" s="57" t="s">
        <v>33</v>
      </c>
      <c r="I44" s="57" t="s">
        <v>34</v>
      </c>
      <c r="J44" s="57" t="s">
        <v>35</v>
      </c>
      <c r="K44" s="58" t="s">
        <v>36</v>
      </c>
    </row>
    <row r="45" spans="1:11">
      <c r="A45" s="46" t="s">
        <v>1</v>
      </c>
      <c r="B45" s="51" t="s">
        <v>18</v>
      </c>
      <c r="C45" s="33">
        <v>0.47699999999999998</v>
      </c>
      <c r="D45" s="51">
        <v>2.7699999999999999E-2</v>
      </c>
      <c r="E45" s="33">
        <v>20.7</v>
      </c>
      <c r="F45" s="34">
        <v>9.873899999999999</v>
      </c>
      <c r="G45" s="35">
        <v>2.2037399999999998</v>
      </c>
      <c r="H45" s="34">
        <v>7.6701599999999992</v>
      </c>
      <c r="I45" s="35">
        <v>7.6701599999999988E-3</v>
      </c>
      <c r="J45" s="34">
        <v>3.835079999999999E-2</v>
      </c>
      <c r="K45" s="43">
        <v>1.3845054151624545</v>
      </c>
    </row>
    <row r="46" spans="1:11">
      <c r="A46" s="47" t="s">
        <v>1</v>
      </c>
      <c r="B46" s="52" t="s">
        <v>19</v>
      </c>
      <c r="C46" s="36">
        <v>0.32300000000000001</v>
      </c>
      <c r="D46" s="52">
        <v>4.9000000000000002E-2</v>
      </c>
      <c r="E46" s="36">
        <v>20.7</v>
      </c>
      <c r="F46" s="37">
        <v>6.6860999999999997</v>
      </c>
      <c r="G46" s="38">
        <v>1.4922600000000001</v>
      </c>
      <c r="H46" s="37">
        <v>5.1938399999999998</v>
      </c>
      <c r="I46" s="38">
        <v>5.1938399999999999E-3</v>
      </c>
      <c r="J46" s="37">
        <v>2.5969199999999998E-2</v>
      </c>
      <c r="K46" s="50">
        <v>0.52998367346938768</v>
      </c>
    </row>
    <row r="47" spans="1:11">
      <c r="A47" s="47" t="s">
        <v>1</v>
      </c>
      <c r="B47" s="52" t="s">
        <v>20</v>
      </c>
      <c r="C47" s="36">
        <v>0.56899999999999995</v>
      </c>
      <c r="D47" s="52">
        <v>7.0400000000000004E-2</v>
      </c>
      <c r="E47" s="36">
        <v>20.7</v>
      </c>
      <c r="F47" s="37">
        <v>11.778299999999998</v>
      </c>
      <c r="G47" s="38">
        <v>2.6287799999999999</v>
      </c>
      <c r="H47" s="37">
        <v>9.149519999999999</v>
      </c>
      <c r="I47" s="38">
        <v>9.1495199999999995E-3</v>
      </c>
      <c r="J47" s="37">
        <v>4.5747599999999999E-2</v>
      </c>
      <c r="K47" s="50">
        <v>0.64982386363636357</v>
      </c>
    </row>
    <row r="48" spans="1:11">
      <c r="A48" s="47" t="s">
        <v>1</v>
      </c>
      <c r="B48" s="52" t="s">
        <v>21</v>
      </c>
      <c r="C48" s="36">
        <v>0.33900000000000002</v>
      </c>
      <c r="D48" s="52">
        <v>2.92E-2</v>
      </c>
      <c r="E48" s="36">
        <v>20.7</v>
      </c>
      <c r="F48" s="37">
        <v>7.0173000000000005</v>
      </c>
      <c r="G48" s="38">
        <v>1.5661800000000001</v>
      </c>
      <c r="H48" s="37">
        <v>5.4511200000000004</v>
      </c>
      <c r="I48" s="38">
        <v>5.4511200000000003E-3</v>
      </c>
      <c r="J48" s="37">
        <v>2.7255600000000001E-2</v>
      </c>
      <c r="K48" s="50">
        <v>0.93341095890410963</v>
      </c>
    </row>
    <row r="49" spans="1:11" ht="13" thickBot="1">
      <c r="A49" s="48" t="s">
        <v>1</v>
      </c>
      <c r="B49" s="53" t="s">
        <v>22</v>
      </c>
      <c r="C49" s="39">
        <v>0.27500000000000002</v>
      </c>
      <c r="D49" s="53">
        <v>2.1299999999999999E-2</v>
      </c>
      <c r="E49" s="39">
        <v>20.7</v>
      </c>
      <c r="F49" s="40">
        <v>5.6924999999999999</v>
      </c>
      <c r="G49" s="41">
        <v>1.2705000000000002</v>
      </c>
      <c r="H49" s="40">
        <v>4.4219999999999997</v>
      </c>
      <c r="I49" s="41">
        <v>4.4219999999999997E-3</v>
      </c>
      <c r="J49" s="40">
        <v>2.2109999999999998E-2</v>
      </c>
      <c r="K49" s="45">
        <v>1.0380281690140845</v>
      </c>
    </row>
    <row r="50" spans="1:11" ht="13" thickBot="1">
      <c r="A50" s="8"/>
      <c r="B50" s="9"/>
      <c r="C50" s="9"/>
      <c r="D50" s="9"/>
      <c r="E50" s="9"/>
      <c r="F50" s="9"/>
      <c r="G50" s="9"/>
      <c r="H50" s="9"/>
      <c r="I50" s="9"/>
      <c r="J50" s="9"/>
      <c r="K50" s="10"/>
    </row>
    <row r="51" spans="1:11">
      <c r="A51" s="1" t="s">
        <v>23</v>
      </c>
      <c r="B51" s="51" t="s">
        <v>24</v>
      </c>
      <c r="C51" s="35">
        <v>0.97399999999999998</v>
      </c>
      <c r="D51" s="34">
        <v>0.11269999999999999</v>
      </c>
      <c r="E51" s="35">
        <v>20.7</v>
      </c>
      <c r="F51" s="34">
        <v>20.161799999999999</v>
      </c>
      <c r="G51" s="35">
        <v>4.4998800000000001</v>
      </c>
      <c r="H51" s="34">
        <v>15.661919999999999</v>
      </c>
      <c r="I51" s="35">
        <v>1.5661919999999999E-2</v>
      </c>
      <c r="J51" s="34">
        <v>7.8309599999999993E-2</v>
      </c>
      <c r="K51" s="43">
        <v>0.69485004436557229</v>
      </c>
    </row>
    <row r="52" spans="1:11">
      <c r="A52" s="8" t="s">
        <v>23</v>
      </c>
      <c r="B52" s="52" t="s">
        <v>25</v>
      </c>
      <c r="C52" s="38">
        <v>0.13800000000000001</v>
      </c>
      <c r="D52" s="37">
        <v>3.3099999999999997E-2</v>
      </c>
      <c r="E52" s="38">
        <v>20.7</v>
      </c>
      <c r="F52" s="37">
        <v>2.8566000000000003</v>
      </c>
      <c r="G52" s="38">
        <v>0.63756000000000002</v>
      </c>
      <c r="H52" s="37">
        <v>2.2190400000000001</v>
      </c>
      <c r="I52" s="38">
        <v>2.2190400000000002E-3</v>
      </c>
      <c r="J52" s="37">
        <v>1.1095200000000001E-2</v>
      </c>
      <c r="K52" s="50">
        <v>0.33520241691842906</v>
      </c>
    </row>
    <row r="53" spans="1:11">
      <c r="A53" s="8" t="s">
        <v>23</v>
      </c>
      <c r="B53" s="90" t="s">
        <v>26</v>
      </c>
      <c r="C53" s="65">
        <v>0.505</v>
      </c>
      <c r="D53" s="64">
        <v>6.3299999999999995E-2</v>
      </c>
      <c r="E53" s="38">
        <v>20.7</v>
      </c>
      <c r="F53" s="37">
        <v>10.4535</v>
      </c>
      <c r="G53" s="38">
        <v>2.3331</v>
      </c>
      <c r="H53" s="37">
        <v>8.1204000000000001</v>
      </c>
      <c r="I53" s="38">
        <v>8.1203999999999998E-3</v>
      </c>
      <c r="J53" s="37">
        <v>4.0601999999999999E-2</v>
      </c>
      <c r="K53" s="50">
        <v>0.64142180094786738</v>
      </c>
    </row>
    <row r="54" spans="1:11">
      <c r="A54" s="8" t="s">
        <v>23</v>
      </c>
      <c r="B54" s="52" t="s">
        <v>27</v>
      </c>
      <c r="C54" s="38">
        <v>0.23200000000000001</v>
      </c>
      <c r="D54" s="37">
        <v>4.7500000000000001E-2</v>
      </c>
      <c r="E54" s="38">
        <v>20.7</v>
      </c>
      <c r="F54" s="37">
        <v>4.8024000000000004</v>
      </c>
      <c r="G54" s="38">
        <v>1.0718400000000001</v>
      </c>
      <c r="H54" s="37">
        <v>3.7305600000000005</v>
      </c>
      <c r="I54" s="38">
        <v>3.7305600000000004E-3</v>
      </c>
      <c r="J54" s="37">
        <v>1.8652800000000001E-2</v>
      </c>
      <c r="K54" s="50">
        <v>0.39269052631578949</v>
      </c>
    </row>
    <row r="55" spans="1:11" ht="13" thickBot="1">
      <c r="A55" s="4" t="s">
        <v>23</v>
      </c>
      <c r="B55" s="53" t="s">
        <v>28</v>
      </c>
      <c r="C55" s="41">
        <v>0.38</v>
      </c>
      <c r="D55" s="40">
        <v>0.13290000000000002</v>
      </c>
      <c r="E55" s="41">
        <v>20.7</v>
      </c>
      <c r="F55" s="40">
        <v>7.8659999999999997</v>
      </c>
      <c r="G55" s="41">
        <v>1.7556</v>
      </c>
      <c r="H55" s="40">
        <v>6.1103999999999994</v>
      </c>
      <c r="I55" s="41">
        <v>6.1103999999999993E-3</v>
      </c>
      <c r="J55" s="40">
        <v>3.0551999999999996E-2</v>
      </c>
      <c r="K55" s="45">
        <v>0.22988713318284418</v>
      </c>
    </row>
    <row r="56" spans="1:11">
      <c r="A56" s="8"/>
      <c r="B56" s="9"/>
      <c r="C56" s="9"/>
      <c r="D56" s="9"/>
      <c r="E56" s="9"/>
      <c r="F56" s="9"/>
      <c r="G56" s="9"/>
      <c r="H56" s="9"/>
      <c r="I56" s="9"/>
      <c r="J56" s="9"/>
      <c r="K56" s="10"/>
    </row>
    <row r="57" spans="1:11" ht="13" thickBot="1">
      <c r="A57" s="8"/>
      <c r="B57" s="9"/>
      <c r="C57" s="9"/>
      <c r="D57" s="9"/>
      <c r="E57" s="9"/>
      <c r="F57" s="9"/>
      <c r="G57" s="9"/>
      <c r="H57" s="9"/>
      <c r="I57" s="9"/>
      <c r="J57" s="9"/>
      <c r="K57" s="10"/>
    </row>
    <row r="58" spans="1:11" ht="13" thickBot="1">
      <c r="A58" s="22" t="s">
        <v>0</v>
      </c>
      <c r="B58" s="31" t="s">
        <v>9</v>
      </c>
      <c r="C58" s="31" t="s">
        <v>10</v>
      </c>
      <c r="D58" s="31" t="s">
        <v>37</v>
      </c>
      <c r="E58" s="31" t="s">
        <v>51</v>
      </c>
      <c r="F58" s="32" t="s">
        <v>38</v>
      </c>
      <c r="G58" s="9"/>
      <c r="H58" s="9"/>
      <c r="I58" s="9"/>
      <c r="J58" s="1" t="s">
        <v>2</v>
      </c>
      <c r="K58" s="78">
        <v>0.90715041603728008</v>
      </c>
    </row>
    <row r="59" spans="1:11" ht="13" thickBot="1">
      <c r="A59" s="22" t="s">
        <v>1</v>
      </c>
      <c r="B59" s="51" t="s">
        <v>18</v>
      </c>
      <c r="C59" s="42">
        <v>0.60199999999999998</v>
      </c>
      <c r="D59" s="34">
        <v>2.7699999999999999E-2</v>
      </c>
      <c r="E59" s="34">
        <v>4.62</v>
      </c>
      <c r="F59" s="43">
        <v>2.2037399999999998</v>
      </c>
      <c r="G59" s="9"/>
      <c r="H59" s="9"/>
      <c r="I59" s="9"/>
      <c r="J59" s="4" t="s">
        <v>3</v>
      </c>
      <c r="K59" s="79">
        <v>0.45881038434610044</v>
      </c>
    </row>
    <row r="60" spans="1:11" ht="13" thickBot="1">
      <c r="A60" s="27" t="s">
        <v>1</v>
      </c>
      <c r="B60" s="52" t="s">
        <v>19</v>
      </c>
      <c r="C60" s="49">
        <v>0.52100000000000002</v>
      </c>
      <c r="D60" s="37">
        <v>4.9000000000000002E-2</v>
      </c>
      <c r="E60" s="37">
        <v>4.62</v>
      </c>
      <c r="F60" s="50">
        <v>1.4922600000000001</v>
      </c>
      <c r="G60" s="9"/>
      <c r="H60" s="9"/>
      <c r="I60" s="9"/>
      <c r="J60" s="8"/>
      <c r="K60" s="80"/>
    </row>
    <row r="61" spans="1:11">
      <c r="A61" s="27" t="s">
        <v>1</v>
      </c>
      <c r="B61" s="52" t="s">
        <v>20</v>
      </c>
      <c r="C61" s="49">
        <v>0.91200000000000003</v>
      </c>
      <c r="D61" s="37">
        <v>7.0400000000000004E-2</v>
      </c>
      <c r="E61" s="37">
        <v>4.62</v>
      </c>
      <c r="F61" s="50">
        <v>2.6287799999999999</v>
      </c>
      <c r="G61" s="9"/>
      <c r="H61" s="9"/>
      <c r="I61" s="9"/>
      <c r="J61" s="1" t="s">
        <v>30</v>
      </c>
      <c r="K61" s="78">
        <v>0.33695626711619758</v>
      </c>
    </row>
    <row r="62" spans="1:11" ht="13" thickBot="1">
      <c r="A62" s="27" t="s">
        <v>1</v>
      </c>
      <c r="B62" s="52" t="s">
        <v>21</v>
      </c>
      <c r="C62" s="49">
        <v>0.56000000000000005</v>
      </c>
      <c r="D62" s="37">
        <v>2.92E-2</v>
      </c>
      <c r="E62" s="37">
        <v>4.62</v>
      </c>
      <c r="F62" s="50">
        <v>1.5661800000000001</v>
      </c>
      <c r="G62" s="9"/>
      <c r="H62" s="9"/>
      <c r="I62" s="9"/>
      <c r="J62" s="4" t="s">
        <v>31</v>
      </c>
      <c r="K62" s="79">
        <v>0.2006977022390368</v>
      </c>
    </row>
    <row r="63" spans="1:11" ht="13" thickBot="1">
      <c r="A63" s="23" t="s">
        <v>1</v>
      </c>
      <c r="B63" s="53" t="s">
        <v>22</v>
      </c>
      <c r="C63" s="44">
        <v>0.44600000000000001</v>
      </c>
      <c r="D63" s="40">
        <v>2.1299999999999999E-2</v>
      </c>
      <c r="E63" s="40">
        <v>4.62</v>
      </c>
      <c r="F63" s="45">
        <v>1.2705000000000002</v>
      </c>
      <c r="G63" s="9"/>
      <c r="H63" s="9"/>
      <c r="I63" s="9"/>
      <c r="J63" s="9"/>
      <c r="K63" s="10"/>
    </row>
    <row r="64" spans="1:11" ht="13" thickBot="1">
      <c r="A64" s="8"/>
      <c r="B64" s="36"/>
      <c r="C64" s="38"/>
      <c r="D64" s="38"/>
      <c r="E64" s="38"/>
      <c r="F64" s="38"/>
      <c r="G64" s="9"/>
      <c r="H64" s="9"/>
      <c r="I64" s="9"/>
      <c r="J64" s="9"/>
      <c r="K64" s="10"/>
    </row>
    <row r="65" spans="1:11">
      <c r="A65" s="22" t="s">
        <v>23</v>
      </c>
      <c r="B65" s="51" t="s">
        <v>24</v>
      </c>
      <c r="C65" s="42">
        <v>1.589</v>
      </c>
      <c r="D65" s="34">
        <v>0.11269999999999999</v>
      </c>
      <c r="E65" s="34">
        <v>4.62</v>
      </c>
      <c r="F65" s="43">
        <v>4.4998800000000001</v>
      </c>
      <c r="G65" s="9"/>
      <c r="H65" s="9"/>
      <c r="I65" s="9"/>
      <c r="J65" s="9"/>
      <c r="K65" s="10"/>
    </row>
    <row r="66" spans="1:11">
      <c r="A66" s="27" t="s">
        <v>23</v>
      </c>
      <c r="B66" s="52" t="s">
        <v>25</v>
      </c>
      <c r="C66" s="49">
        <v>0.23400000000000001</v>
      </c>
      <c r="D66" s="37">
        <v>3.3099999999999997E-2</v>
      </c>
      <c r="E66" s="37">
        <v>4.62</v>
      </c>
      <c r="F66" s="50">
        <v>0.63756000000000002</v>
      </c>
      <c r="G66" s="9"/>
      <c r="H66" s="9"/>
      <c r="I66" s="9"/>
      <c r="J66" s="9"/>
      <c r="K66" s="10"/>
    </row>
    <row r="67" spans="1:11">
      <c r="A67" s="27" t="s">
        <v>23</v>
      </c>
      <c r="B67" s="85" t="s">
        <v>26</v>
      </c>
      <c r="C67" s="49">
        <v>0.83499999999999996</v>
      </c>
      <c r="D67" s="37">
        <v>6.3299999999999995E-2</v>
      </c>
      <c r="E67" s="37">
        <v>4.62</v>
      </c>
      <c r="F67" s="50">
        <v>2.3331</v>
      </c>
      <c r="G67" s="9"/>
      <c r="H67" s="9"/>
      <c r="I67" s="9"/>
      <c r="J67" s="9"/>
      <c r="K67" s="10"/>
    </row>
    <row r="68" spans="1:11">
      <c r="A68" s="27" t="s">
        <v>23</v>
      </c>
      <c r="B68" s="52" t="s">
        <v>27</v>
      </c>
      <c r="C68" s="49">
        <v>0.38300000000000001</v>
      </c>
      <c r="D68" s="37">
        <v>4.7500000000000001E-2</v>
      </c>
      <c r="E68" s="37">
        <v>4.62</v>
      </c>
      <c r="F68" s="50">
        <v>1.0718400000000001</v>
      </c>
      <c r="G68" s="9"/>
      <c r="H68" s="9"/>
      <c r="I68" s="9"/>
      <c r="J68" s="9"/>
      <c r="K68" s="10"/>
    </row>
    <row r="69" spans="1:11" ht="13" thickBot="1">
      <c r="A69" s="23" t="s">
        <v>23</v>
      </c>
      <c r="B69" s="53" t="s">
        <v>28</v>
      </c>
      <c r="C69" s="44">
        <v>0.39700000000000002</v>
      </c>
      <c r="D69" s="40">
        <v>0.13290000000000002</v>
      </c>
      <c r="E69" s="40">
        <v>4.62</v>
      </c>
      <c r="F69" s="45">
        <v>1.7556</v>
      </c>
      <c r="G69" s="5"/>
      <c r="H69" s="5"/>
      <c r="I69" s="5"/>
      <c r="J69" s="5"/>
      <c r="K69" s="6"/>
    </row>
    <row r="73" spans="1:11" ht="13" thickBot="1"/>
    <row r="74" spans="1:11" ht="16" thickBot="1">
      <c r="A74" s="72" t="s">
        <v>0</v>
      </c>
      <c r="B74" s="31" t="s">
        <v>9</v>
      </c>
      <c r="C74" s="74" t="s">
        <v>17</v>
      </c>
      <c r="D74" s="73" t="s">
        <v>41</v>
      </c>
      <c r="E74" s="74" t="s">
        <v>42</v>
      </c>
      <c r="F74" s="73" t="s">
        <v>36</v>
      </c>
      <c r="G74" s="74" t="s">
        <v>43</v>
      </c>
      <c r="H74" s="74" t="s">
        <v>44</v>
      </c>
      <c r="I74" s="69" t="s">
        <v>45</v>
      </c>
    </row>
    <row r="75" spans="1:11">
      <c r="A75" s="1" t="s">
        <v>1</v>
      </c>
      <c r="B75" s="51" t="s">
        <v>18</v>
      </c>
      <c r="C75" s="34">
        <v>1.1398140794223828</v>
      </c>
      <c r="D75" s="22">
        <v>893.49</v>
      </c>
      <c r="E75" s="28">
        <f>(C75/D75)*1000</f>
        <v>1.2756875616094001</v>
      </c>
      <c r="F75" s="34">
        <v>1.3845054151624545</v>
      </c>
      <c r="G75" s="70">
        <v>907.49</v>
      </c>
      <c r="H75" s="28">
        <f>(F75/G75)*1000</f>
        <v>1.5256426133207579</v>
      </c>
      <c r="I75" s="19">
        <f>H75/E75</f>
        <v>1.1959375157628847</v>
      </c>
    </row>
    <row r="76" spans="1:11">
      <c r="A76" s="8" t="s">
        <v>1</v>
      </c>
      <c r="B76" s="52" t="s">
        <v>19</v>
      </c>
      <c r="C76" s="37">
        <v>0.58321734693877536</v>
      </c>
      <c r="D76" s="27">
        <v>893.49</v>
      </c>
      <c r="E76" s="29">
        <f>(C76/D76)*1000</f>
        <v>0.65274076591654673</v>
      </c>
      <c r="F76" s="37">
        <v>0.52998367346938768</v>
      </c>
      <c r="G76" s="67">
        <v>907.49</v>
      </c>
      <c r="H76" s="29">
        <f t="shared" ref="H76:H85" si="0">(F76/G76)*1000</f>
        <v>0.58401048327737792</v>
      </c>
      <c r="I76" s="21">
        <f t="shared" ref="I76:I85" si="1">H76/E76</f>
        <v>0.89470508626397638</v>
      </c>
    </row>
    <row r="77" spans="1:11">
      <c r="A77" s="8" t="s">
        <v>1</v>
      </c>
      <c r="B77" s="52" t="s">
        <v>20</v>
      </c>
      <c r="C77" s="37">
        <v>0.70986434659090902</v>
      </c>
      <c r="D77" s="27">
        <v>893.49</v>
      </c>
      <c r="E77" s="29">
        <f>(C77/D77)*1000</f>
        <v>0.7944849372582895</v>
      </c>
      <c r="F77" s="37">
        <v>0.64982386363636357</v>
      </c>
      <c r="G77" s="67">
        <v>907.49</v>
      </c>
      <c r="H77" s="29">
        <f t="shared" si="0"/>
        <v>0.71606724441741898</v>
      </c>
      <c r="I77" s="21">
        <f t="shared" si="1"/>
        <v>0.90129744547268031</v>
      </c>
    </row>
    <row r="78" spans="1:11">
      <c r="A78" s="8" t="s">
        <v>1</v>
      </c>
      <c r="B78" s="52" t="s">
        <v>21</v>
      </c>
      <c r="C78" s="37">
        <v>1.0558544520547946</v>
      </c>
      <c r="D78" s="27">
        <v>893.49</v>
      </c>
      <c r="E78" s="29">
        <f>(C78/D78)*1000</f>
        <v>1.1817193836022728</v>
      </c>
      <c r="F78" s="37">
        <v>0.93341095890410963</v>
      </c>
      <c r="G78" s="67">
        <v>907.49</v>
      </c>
      <c r="H78" s="29">
        <f t="shared" si="0"/>
        <v>1.0285633548624333</v>
      </c>
      <c r="I78" s="21">
        <f t="shared" si="1"/>
        <v>0.87039560248815662</v>
      </c>
    </row>
    <row r="79" spans="1:11" ht="13" thickBot="1">
      <c r="A79" s="4" t="s">
        <v>1</v>
      </c>
      <c r="B79" s="53" t="s">
        <v>22</v>
      </c>
      <c r="C79" s="40">
        <v>1.1495187793427233</v>
      </c>
      <c r="D79" s="23">
        <v>893.49</v>
      </c>
      <c r="E79" s="30">
        <f>(C79/D79)*1000</f>
        <v>1.2865491268427438</v>
      </c>
      <c r="F79" s="40">
        <v>1.0380281690140845</v>
      </c>
      <c r="G79" s="71">
        <v>907.49</v>
      </c>
      <c r="H79" s="30">
        <f t="shared" si="0"/>
        <v>1.1438452974843627</v>
      </c>
      <c r="I79" s="26">
        <f t="shared" si="1"/>
        <v>0.88908015529217799</v>
      </c>
    </row>
    <row r="80" spans="1:11" ht="13" thickBot="1">
      <c r="A80" s="9"/>
      <c r="B80" s="36"/>
      <c r="C80" s="9"/>
      <c r="D80" s="20"/>
      <c r="E80" s="20"/>
      <c r="F80" s="9"/>
      <c r="G80" s="20"/>
      <c r="H80" s="20"/>
      <c r="I80" s="20"/>
    </row>
    <row r="81" spans="1:9">
      <c r="A81" s="1" t="s">
        <v>23</v>
      </c>
      <c r="B81" s="51" t="s">
        <v>24</v>
      </c>
      <c r="C81" s="34">
        <v>0.77474889086069221</v>
      </c>
      <c r="D81" s="22">
        <v>893.49</v>
      </c>
      <c r="E81" s="18">
        <f>(C81/D81)*1000</f>
        <v>0.8671041543393796</v>
      </c>
      <c r="F81" s="34">
        <v>0.69485004436557229</v>
      </c>
      <c r="G81" s="22">
        <v>907.49</v>
      </c>
      <c r="H81" s="28">
        <f t="shared" si="0"/>
        <v>0.76568341729999478</v>
      </c>
      <c r="I81" s="19">
        <f t="shared" si="1"/>
        <v>0.88303511575647542</v>
      </c>
    </row>
    <row r="82" spans="1:9">
      <c r="A82" s="8" t="s">
        <v>23</v>
      </c>
      <c r="B82" s="52" t="s">
        <v>25</v>
      </c>
      <c r="C82" s="37">
        <v>0.39075226586102724</v>
      </c>
      <c r="D82" s="27">
        <v>893.49</v>
      </c>
      <c r="E82" s="20">
        <f>(C82/D82)*1000</f>
        <v>0.4373325564483399</v>
      </c>
      <c r="F82" s="37">
        <v>0.33520241691842906</v>
      </c>
      <c r="G82" s="27">
        <v>907.49</v>
      </c>
      <c r="H82" s="29">
        <f t="shared" si="0"/>
        <v>0.36937312468283845</v>
      </c>
      <c r="I82" s="21">
        <f t="shared" si="1"/>
        <v>0.84460468180687753</v>
      </c>
    </row>
    <row r="83" spans="1:9">
      <c r="A83" s="8" t="s">
        <v>23</v>
      </c>
      <c r="B83" s="85" t="s">
        <v>26</v>
      </c>
      <c r="C83" s="37">
        <v>0.72634676145339649</v>
      </c>
      <c r="D83" s="27">
        <v>893.49</v>
      </c>
      <c r="E83" s="20">
        <f>(C83/D83)*1000</f>
        <v>0.81293216650818301</v>
      </c>
      <c r="F83" s="37">
        <v>0.64142180094786738</v>
      </c>
      <c r="G83" s="27">
        <v>907.49</v>
      </c>
      <c r="H83" s="29">
        <f t="shared" si="0"/>
        <v>0.70680867111248313</v>
      </c>
      <c r="I83" s="21">
        <f t="shared" si="1"/>
        <v>0.86945590325016175</v>
      </c>
    </row>
    <row r="84" spans="1:9">
      <c r="A84" s="8" t="s">
        <v>23</v>
      </c>
      <c r="B84" s="52" t="s">
        <v>27</v>
      </c>
      <c r="C84" s="37">
        <v>0.44387578947368417</v>
      </c>
      <c r="D84" s="27">
        <v>893.49</v>
      </c>
      <c r="E84" s="20">
        <f>(C84/D84)*1000</f>
        <v>0.49678876033719932</v>
      </c>
      <c r="F84" s="37">
        <v>0.39269052631578949</v>
      </c>
      <c r="G84" s="27">
        <v>907.49</v>
      </c>
      <c r="H84" s="29">
        <f t="shared" si="0"/>
        <v>0.43272160168794088</v>
      </c>
      <c r="I84" s="21">
        <f t="shared" si="1"/>
        <v>0.87103742321832656</v>
      </c>
    </row>
    <row r="85" spans="1:9" ht="13" thickBot="1">
      <c r="A85" s="4" t="s">
        <v>23</v>
      </c>
      <c r="B85" s="53" t="s">
        <v>28</v>
      </c>
      <c r="C85" s="40">
        <v>0.14980060195635816</v>
      </c>
      <c r="D85" s="23">
        <v>893.49</v>
      </c>
      <c r="E85" s="25">
        <f>(C85/D85)*1000</f>
        <v>0.16765783831532324</v>
      </c>
      <c r="F85" s="40">
        <v>0.22988713318284418</v>
      </c>
      <c r="G85" s="23">
        <v>907.49</v>
      </c>
      <c r="H85" s="30">
        <f t="shared" si="0"/>
        <v>0.25332194644882494</v>
      </c>
      <c r="I85" s="26">
        <f t="shared" si="1"/>
        <v>1.5109460374431676</v>
      </c>
    </row>
    <row r="86" spans="1:9" ht="13" thickBot="1"/>
    <row r="87" spans="1:9">
      <c r="H87" s="22" t="s">
        <v>2</v>
      </c>
      <c r="I87" s="19">
        <f>AVERAGE(I75:I79)</f>
        <v>0.95028316105597521</v>
      </c>
    </row>
    <row r="88" spans="1:9" ht="13" thickBot="1">
      <c r="C88" s="38"/>
      <c r="D88" s="9"/>
      <c r="E88" s="9"/>
      <c r="F88" s="38"/>
      <c r="H88" s="23" t="s">
        <v>3</v>
      </c>
      <c r="I88" s="26">
        <f>AVERAGE(I81:I85)</f>
        <v>0.99581583229500181</v>
      </c>
    </row>
    <row r="89" spans="1:9" ht="13" thickBot="1">
      <c r="C89" s="38"/>
      <c r="D89" s="20"/>
      <c r="E89" s="9"/>
      <c r="F89" s="75"/>
      <c r="G89" s="24"/>
      <c r="I89" s="68"/>
    </row>
    <row r="90" spans="1:9">
      <c r="C90" s="38"/>
      <c r="D90" s="20"/>
      <c r="E90" s="9"/>
      <c r="F90" s="75"/>
      <c r="G90" s="24"/>
      <c r="H90" s="22" t="s">
        <v>30</v>
      </c>
      <c r="I90" s="19">
        <f>STDEV(I75:I79)</f>
        <v>0.13780639920166091</v>
      </c>
    </row>
    <row r="91" spans="1:9" ht="13" thickBot="1">
      <c r="C91" s="38"/>
      <c r="D91" s="20"/>
      <c r="E91" s="9"/>
      <c r="F91" s="75"/>
      <c r="G91" s="24"/>
      <c r="H91" s="23" t="s">
        <v>31</v>
      </c>
      <c r="I91" s="26">
        <f>STDEV(I81:I85)</f>
        <v>0.28830535606835317</v>
      </c>
    </row>
    <row r="92" spans="1:9">
      <c r="C92" s="38"/>
      <c r="D92" s="20"/>
      <c r="E92" s="9"/>
      <c r="F92" s="75"/>
      <c r="G92" s="24"/>
    </row>
    <row r="93" spans="1:9">
      <c r="C93" s="38"/>
      <c r="D93" s="20"/>
      <c r="E93" s="9"/>
      <c r="F93" s="75"/>
      <c r="G93" s="24"/>
    </row>
    <row r="94" spans="1:9">
      <c r="C94" s="38"/>
      <c r="D94" s="20"/>
      <c r="E94" s="9"/>
      <c r="F94" s="75"/>
      <c r="G94" s="24"/>
    </row>
    <row r="95" spans="1:9">
      <c r="C95" s="38"/>
      <c r="D95" s="20"/>
      <c r="E95" s="9"/>
      <c r="F95" s="75"/>
      <c r="G95" s="24"/>
    </row>
    <row r="96" spans="1:9">
      <c r="C96" s="38"/>
      <c r="D96" s="20"/>
      <c r="E96" s="9"/>
      <c r="F96" s="75"/>
      <c r="G96" s="24"/>
    </row>
    <row r="97" spans="3:7">
      <c r="C97" s="38"/>
      <c r="D97" s="20"/>
      <c r="E97" s="9"/>
      <c r="F97" s="75"/>
      <c r="G97" s="24"/>
    </row>
    <row r="98" spans="3:7">
      <c r="C98" s="38"/>
      <c r="D98" s="20"/>
      <c r="E98" s="9"/>
      <c r="F98" s="75"/>
      <c r="G98" s="24"/>
    </row>
    <row r="99" spans="3:7">
      <c r="C99" s="77"/>
      <c r="D99" s="20"/>
      <c r="F99" s="76"/>
      <c r="G99" s="24"/>
    </row>
  </sheetData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Pigments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Rainer Sieger</cp:lastModifiedBy>
  <dcterms:created xsi:type="dcterms:W3CDTF">1996-10-17T05:27:31Z</dcterms:created>
  <dcterms:modified xsi:type="dcterms:W3CDTF">2013-11-10T21:02:30Z</dcterms:modified>
</cp:coreProperties>
</file>