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<sst xmlns="http://schemas.openxmlformats.org/spreadsheetml/2006/main" count="257" uniqueCount="122">
  <si>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</si>
  <si>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</si>
  <si>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</si>
  <si>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</si>
  <si>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</si>
  <si>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</si>
  <si>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</si>
  <si>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</si>
  <si>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</si>
  <si>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</si>
  <si>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</si>
  <si>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</si>
  <si>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</si>
  <si>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</si>
  <si>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</si>
  <si>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</si>
  <si>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</si>
  <si>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</si>
  <si>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</si>
  <si>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 xml:space="preserve">     </t>
  </si>
  <si>
    <t xml:space="preserve">    </t>
  </si>
  <si>
    <t xml:space="preserve">         </t>
  </si>
  <si>
    <t>Error</t>
  </si>
  <si>
    <t xml:space="preserve">             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</si>
  <si>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</si>
  <si>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</si>
  <si>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</si>
  <si>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</si>
  <si>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</si>
  <si>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</si>
  <si>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</si>
  <si>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</si>
  <si>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</si>
  <si>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</si>
  <si>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</si>
  <si>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</si>
  <si>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</si>
  <si>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</si>
  <si>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</si>
  <si>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</si>
  <si>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</si>
  <si>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</si>
  <si>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</si>
  <si>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</si>
  <si>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</si>
  <si>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</si>
  <si>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</si>
  <si>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</si>
  <si>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</si>
  <si>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</si>
  <si>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</si>
  <si>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</si>
  <si>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</si>
  <si>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</si>
  <si>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</si>
  <si>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</si>
  <si>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</si>
  <si>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</si>
  <si>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</si>
  <si>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</si>
  <si>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</si>
  <si>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</si>
  <si>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</si>
  <si>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</si>
  <si>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</si>
  <si>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</si>
  <si>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</si>
  <si>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</si>
  <si>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</si>
  <si>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</si>
  <si>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</si>
  <si>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</si>
  <si>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</si>
  <si>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</si>
  <si>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</si>
  <si>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</si>
  <si>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</si>
  <si>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</si>
  <si>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</si>
  <si>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</si>
  <si>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</si>
  <si>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</si>
  <si>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</si>
  <si>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</si>
  <si>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</si>
  <si>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</si>
  <si>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</si>
  <si>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</si>
  <si>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</si>
  <si>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</si>
  <si>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</si>
  <si>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(%)</t>
  </si>
  <si>
    <t>(10e-14 mol)</t>
  </si>
  <si>
    <t xml:space="preserve">  (V) </t>
  </si>
  <si>
    <t>(V)</t>
  </si>
  <si>
    <t xml:space="preserve">   Error(Ma)</t>
  </si>
  <si>
    <t xml:space="preserve"> (V)</t>
  </si>
  <si>
    <t xml:space="preserve">   (Ma)    </t>
  </si>
  <si>
    <t>Sample:</t>
  </si>
  <si>
    <t>FCT01</t>
  </si>
  <si>
    <t>FGA012P2H14 (End date: 2012-10-30 18:24:00.0)</t>
  </si>
  <si>
    <t>2012-12-17 12:22:55.0</t>
  </si>
  <si>
    <t>CO2-Laser</t>
  </si>
  <si>
    <t xml:space="preserve">  ca3637 = </t>
  </si>
  <si>
    <t>0.000245 +/- 0.000012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</si>
  <si>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</si>
  <si>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</si>
  <si>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</si>
  <si>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</si>
  <si>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</si>
  <si>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</si>
  <si>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>3.50 mg Kf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</si>
  <si>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</si>
  <si>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</si>
  <si>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</si>
  <si>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</si>
  <si>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</si>
  <si>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</si>
  <si>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Ma (99.1% 39Ar(K), Steps: 2   3   4   5   6   7   8   9  10  11)</t>
  </si>
  <si>
    <t>J-value</t>
  </si>
  <si>
    <t>J-Value</t>
  </si>
  <si>
    <t>J-Value_err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</si>
</sst>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3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29</v>
      </c>
      <c r="B1" s="48" t="s">
        <v>48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30</v>
      </c>
      <c r="B2" s="48" t="s">
        <v>85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31</v>
      </c>
      <c r="B3" s="56">
        <v>18</v>
      </c>
      <c r="C3">
        <v>3.2848459802909246E-3</v>
      </c>
      <c r="D3">
        <v>30.187019999999997</v>
      </c>
    </row>
    <row r="4" spans="1:6">
      <c r="A4" s="47" t="s">
        <v>32</v>
      </c>
      <c r="B4" s="56">
        <v>7</v>
      </c>
      <c r="C4">
        <v>0</v>
      </c>
      <c r="D4">
        <v>30.187019999999997</v>
      </c>
    </row>
    <row r="5" spans="1:6">
      <c r="A5" s="47" t="s">
        <v>33</v>
      </c>
      <c r="B5" s="56">
        <v>1</v>
      </c>
      <c r="C5">
        <v>0</v>
      </c>
      <c r="D5">
        <v>9.5076400000000003</v>
      </c>
    </row>
    <row r="6" spans="1:6">
      <c r="A6" s="47" t="s">
        <v>34</v>
      </c>
      <c r="B6" s="56" t="b">
        <v>1</v>
      </c>
      <c r="C6" t="s">
        <v>84</v>
      </c>
      <c r="D6" t="s">
        <v>84</v>
      </c>
    </row>
    <row r="7" spans="1:6">
      <c r="A7" s="47" t="s">
        <v>35</v>
      </c>
      <c r="B7" s="56">
        <v>1</v>
      </c>
      <c r="C7">
        <v>3.2848459802909246E-3</v>
      </c>
      <c r="D7">
        <v>19.224327000000002</v>
      </c>
    </row>
    <row r="8" spans="1:6">
      <c r="A8" s="47" t="s">
        <v>36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37</v>
      </c>
      <c r="B9" s="56" t="b">
        <v>1</v>
      </c>
      <c r="C9">
        <v>3.4914845790510927E-2</v>
      </c>
      <c r="D9">
        <v>21.467793</v>
      </c>
    </row>
    <row r="10" spans="1:6">
      <c r="A10" s="47" t="s">
        <v>38</v>
      </c>
      <c r="B10" s="56" t="b">
        <v>0</v>
      </c>
      <c r="C10">
        <v>3.2848459802909246E-3</v>
      </c>
      <c r="D10">
        <v>21.467793</v>
      </c>
    </row>
    <row r="11" spans="1:6">
      <c r="A11" s="47" t="s">
        <v>39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40</v>
      </c>
      <c r="B12" s="56" t="s">
        <v>86</v>
      </c>
      <c r="C12" t="s">
        <v>84</v>
      </c>
      <c r="D12" t="s">
        <v>84</v>
      </c>
    </row>
    <row r="13" spans="1:6">
      <c r="A13" s="47" t="s">
        <v>41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49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50</v>
      </c>
      <c r="B15" s="56" t="b">
        <v>0</v>
      </c>
      <c r="C15">
        <v>8.0373865517756812E-2</v>
      </c>
      <c r="D15">
        <v>21.3860761</v>
      </c>
    </row>
    <row r="16" spans="1:6">
      <c r="A16" s="47" t="s">
        <v>51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84</v>
      </c>
      <c r="D18" t="s">
        <v>84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84</v>
      </c>
      <c r="D24" t="s">
        <v>84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84</v>
      </c>
      <c r="D30" t="s">
        <v>84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84</v>
      </c>
      <c r="D36" t="s">
        <v>84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84</v>
      </c>
      <c r="D42" t="s">
        <v>84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84</v>
      </c>
      <c r="D48" t="s">
        <v>84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84</v>
      </c>
      <c r="D54" t="s">
        <v>84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84</v>
      </c>
      <c r="D60" t="s">
        <v>84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84</v>
      </c>
      <c r="D66" t="s">
        <v>84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84</v>
      </c>
      <c r="D72" t="s">
        <v>84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84</v>
      </c>
      <c r="D78" t="s">
        <v>84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84</v>
      </c>
      <c r="D84" t="s">
        <v>84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84</v>
      </c>
      <c r="D90" t="s">
        <v>84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84</v>
      </c>
      <c r="D96" t="s">
        <v>84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84</v>
      </c>
      <c r="D102" t="s">
        <v>84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84</v>
      </c>
      <c r="D108" t="s">
        <v>84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84</v>
      </c>
      <c r="D114" t="s">
        <v>84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84</v>
      </c>
      <c r="D120" t="s">
        <v>84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29</v>
      </c>
      <c r="B1" s="48" t="s">
        <v>48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30</v>
      </c>
      <c r="B2" s="48" t="s">
        <v>42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31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32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33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34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35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36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37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38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39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40</v>
      </c>
      <c r="B12" s="56" t="s">
        <v>87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41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49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50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51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28</v>
      </c>
      <c r="D21" t="s">
        <v>28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29</v>
      </c>
      <c r="B1" s="48" t="s">
        <v>48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30</v>
      </c>
      <c r="B2" s="48" t="s">
        <v>42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31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32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33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34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35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36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37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38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39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40</v>
      </c>
      <c r="B12" s="56" t="s">
        <v>88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41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49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50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51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28</v>
      </c>
      <c r="D19" t="s">
        <v>28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98</v>
      </c>
      <c r="B3" s="122" t="s">
        <v>99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100</v>
      </c>
      <c r="G4" s="5"/>
      <c r="H4" s="5"/>
      <c r="I4" s="5"/>
      <c r="J4" s="117" t="s">
        <v>83</v>
      </c>
      <c r="K4" s="5"/>
      <c r="L4" s="5"/>
      <c r="M4" s="4" t="s">
        <v>82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101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102</v>
      </c>
      <c r="G6" s="5"/>
      <c r="H6" s="5"/>
      <c r="I6" s="5"/>
      <c r="J6" s="117" t="s">
        <v>103</v>
      </c>
      <c r="K6" s="5" t="s">
        <v>104</v>
      </c>
      <c r="L6" s="5"/>
      <c r="M6" s="4" t="s">
        <v>105</v>
      </c>
      <c r="N6" s="5" t="s">
        <v>106</v>
      </c>
      <c r="O6" s="5"/>
      <c r="P6" s="29"/>
      <c r="Q6" s="30"/>
    </row>
    <row r="7" spans="1:45">
      <c r="A7" s="41" t="s">
        <v>81</v>
      </c>
      <c r="B7" s="42">
        <v>4680</v>
      </c>
      <c r="C7" s="43"/>
      <c r="E7" s="33" t="s">
        <v>13</v>
      </c>
      <c r="F7" s="58">
        <v>3.5414399999999999E-3</v>
      </c>
      <c r="G7" s="33"/>
      <c r="H7" s="33" t="s">
        <v>89</v>
      </c>
      <c r="I7" s="174">
        <v>0.99684790000000001</v>
      </c>
      <c r="J7" s="117" t="s">
        <v>107</v>
      </c>
      <c r="K7" s="5" t="s">
        <v>108</v>
      </c>
      <c r="L7" s="5"/>
      <c r="M7" s="4" t="s">
        <v>109</v>
      </c>
      <c r="N7" s="5" t="s">
        <v>110</v>
      </c>
      <c r="O7" s="5"/>
      <c r="P7" s="29"/>
      <c r="Q7" s="30"/>
      <c r="AE7" s="34" t="s">
        <v>63</v>
      </c>
      <c r="AF7" s="74">
        <f>F8</f>
        <v>8.4896739999999999E-6</v>
      </c>
    </row>
    <row r="8" spans="1:45" ht="15.75">
      <c r="A8" s="44" t="s">
        <v>15</v>
      </c>
      <c r="B8" s="45" t="s">
        <v>111</v>
      </c>
      <c r="C8" s="43"/>
      <c r="D8" s="5"/>
      <c r="E8" s="7" t="s">
        <v>24</v>
      </c>
      <c r="F8" s="57">
        <v>8.4896739999999999E-6</v>
      </c>
      <c r="G8" s="5"/>
      <c r="H8" s="129" t="s">
        <v>90</v>
      </c>
      <c r="I8" s="130">
        <v>1.389323E-4</v>
      </c>
      <c r="J8" s="117" t="s">
        <v>112</v>
      </c>
      <c r="K8" s="5" t="s">
        <v>113</v>
      </c>
      <c r="L8" s="118"/>
      <c r="M8" s="4"/>
      <c r="N8" s="5"/>
      <c r="O8" s="5"/>
      <c r="P8" s="29"/>
      <c r="Q8" s="30"/>
      <c r="AE8" s="75" t="s">
        <v>64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114</v>
      </c>
      <c r="B10" s="42"/>
      <c r="C10" s="175">
        <v>3.5430629999999999E-3</v>
      </c>
      <c r="D10" s="5" t="s">
        <v>115</v>
      </c>
      <c r="E10" s="176">
        <v>8.9237810000000005E-6</v>
      </c>
      <c r="F10" s="5" t="s">
        <v>116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45</v>
      </c>
      <c r="V10" s="5"/>
      <c r="W10" s="5"/>
      <c r="X10" s="9"/>
      <c r="Y10" s="9" t="s">
        <v>46</v>
      </c>
      <c r="Z10" s="5"/>
      <c r="AA10" s="5"/>
      <c r="AB10" s="5"/>
      <c r="AC10" s="9" t="s">
        <v>47</v>
      </c>
      <c r="AE10" s="5"/>
      <c r="AF10" s="6"/>
    </row>
    <row r="11" spans="1:45" ht="20.25" customHeight="1">
      <c r="A11" s="42" t="s">
        <v>117</v>
      </c>
      <c r="B11" s="42"/>
      <c r="C11" s="177">
        <v>3.5414399999999999E-3</v>
      </c>
      <c r="D11" s="132" t="s">
        <v>115</v>
      </c>
      <c r="E11" s="178">
        <v>8.4896739999999999E-6</v>
      </c>
      <c r="F11" s="133" t="s">
        <v>118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68</v>
      </c>
      <c r="T12" s="36" t="s">
        <v>52</v>
      </c>
      <c r="U12" s="36" t="s">
        <v>120</v>
      </c>
      <c r="V12" s="36" t="s">
        <v>121</v>
      </c>
      <c r="W12" s="42"/>
      <c r="X12" s="36" t="s">
        <v>44</v>
      </c>
      <c r="Y12" s="36" t="s">
        <v>43</v>
      </c>
      <c r="Z12" s="36" t="s">
        <v>25</v>
      </c>
      <c r="AA12" s="36" t="s">
        <v>43</v>
      </c>
      <c r="AB12" s="42"/>
      <c r="AC12" s="36" t="s">
        <v>26</v>
      </c>
      <c r="AD12" s="36" t="s">
        <v>43</v>
      </c>
      <c r="AE12" s="36" t="s">
        <v>27</v>
      </c>
      <c r="AF12" s="37" t="s">
        <v>43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119</v>
      </c>
      <c r="Q13" s="153" t="s">
        <v>119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67</v>
      </c>
      <c r="AH13" s="62"/>
      <c r="AI13" s="63"/>
      <c r="AJ13" s="63" t="s">
        <v>53</v>
      </c>
      <c r="AK13" s="63" t="s">
        <v>54</v>
      </c>
      <c r="AL13" s="63" t="s">
        <v>55</v>
      </c>
      <c r="AM13" s="63" t="s">
        <v>56</v>
      </c>
      <c r="AN13" s="63" t="s">
        <v>57</v>
      </c>
      <c r="AO13" s="63" t="s">
        <v>58</v>
      </c>
      <c r="AP13" s="63" t="s">
        <v>59</v>
      </c>
      <c r="AQ13" s="63" t="s">
        <v>60</v>
      </c>
      <c r="AR13" s="63" t="s">
        <v>61</v>
      </c>
      <c r="AS13" s="64" t="s">
        <v>62</v>
      </c>
    </row>
    <row r="14" spans="1:45">
      <c r="A14" s="12" t="s">
        <v>19</v>
      </c>
      <c r="B14" s="54" t="s">
        <v>20</v>
      </c>
      <c r="C14" s="21" t="s">
        <v>93</v>
      </c>
      <c r="D14" s="14" t="s">
        <v>91</v>
      </c>
      <c r="E14" s="23" t="s">
        <v>92</v>
      </c>
      <c r="F14" s="13" t="s">
        <v>96</v>
      </c>
      <c r="G14" s="21" t="s">
        <v>93</v>
      </c>
      <c r="H14" s="14" t="s">
        <v>91</v>
      </c>
      <c r="I14" s="14" t="s">
        <v>21</v>
      </c>
      <c r="J14" s="23" t="s">
        <v>21</v>
      </c>
      <c r="K14" s="13" t="s">
        <v>21</v>
      </c>
      <c r="L14" s="13" t="s">
        <v>20</v>
      </c>
      <c r="M14" s="13" t="s">
        <v>22</v>
      </c>
      <c r="N14" s="23" t="s">
        <v>23</v>
      </c>
      <c r="O14" s="23" t="s">
        <v>22</v>
      </c>
      <c r="P14" s="23" t="s">
        <v>97</v>
      </c>
      <c r="Q14" s="24" t="s">
        <v>95</v>
      </c>
      <c r="S14" s="154">
        <v>1</v>
      </c>
      <c r="T14" s="155">
        <v>0.90444979999999997</v>
      </c>
      <c r="U14" s="156">
        <v>3.7208549999999999E-3</v>
      </c>
      <c r="V14" s="156">
        <v>3.2722429999999998E-4</v>
      </c>
      <c r="W14" s="157"/>
      <c r="X14" s="158">
        <v>46.692250000000001</v>
      </c>
      <c r="Y14" s="158">
        <v>2.655888</v>
      </c>
      <c r="Z14" s="156">
        <v>497.26010000000002</v>
      </c>
      <c r="AA14" s="156">
        <v>28.300080000000001</v>
      </c>
      <c r="AB14" s="157"/>
      <c r="AC14" s="159">
        <v>9.3899040000000003E-2</v>
      </c>
      <c r="AD14" s="159">
        <v>1.196782E-3</v>
      </c>
      <c r="AE14" s="159">
        <v>2.0110200000000001E-3</v>
      </c>
      <c r="AF14" s="160">
        <v>1.1445120000000001E-4</v>
      </c>
      <c r="AG14" s="76">
        <f>S14</f>
        <v>1</v>
      </c>
      <c r="AH14" s="50">
        <v>1</v>
      </c>
      <c r="AI14" s="179">
        <v>0.03</v>
      </c>
      <c r="AJ14" s="70">
        <v>8.2651950000000001E-4</v>
      </c>
      <c r="AK14" s="70">
        <v>3.134038E-3</v>
      </c>
      <c r="AL14" s="70">
        <v>8.0876590000000005E-3</v>
      </c>
      <c r="AM14" s="70">
        <v>5.9724129999999998E-4</v>
      </c>
      <c r="AN14" s="70">
        <v>3.8494090000000002E-2</v>
      </c>
      <c r="AO14" s="70">
        <v>3.8507079999999999E-2</v>
      </c>
      <c r="AP14" s="70">
        <v>0.41008040000000001</v>
      </c>
      <c r="AQ14" s="66">
        <v>1.7180569999999999E-2</v>
      </c>
      <c r="AR14" s="66">
        <v>0.1442812</v>
      </c>
      <c r="AS14" s="67">
        <v>0.23973739999999999</v>
      </c>
    </row>
    <row r="15" spans="1:45">
      <c r="A15" s="12">
        <v>1</v>
      </c>
      <c r="B15" s="54">
        <v>0.03</v>
      </c>
      <c r="C15" s="21">
        <v>3.8499539999999999E-2</v>
      </c>
      <c r="D15" s="14">
        <v>0.90444979999999997</v>
      </c>
      <c r="E15" s="23">
        <v>1.169008</v>
      </c>
      <c r="F15" s="13">
        <v>0.1638028</v>
      </c>
      <c r="G15" s="21">
        <v>8.2453799999999999E-4</v>
      </c>
      <c r="H15" s="14">
        <v>39.944090000000003</v>
      </c>
      <c r="I15" s="14">
        <v>496.1533</v>
      </c>
      <c r="J15" s="23">
        <v>3.7918500000000002</v>
      </c>
      <c r="K15" s="13">
        <v>8.1416080000000002E-2</v>
      </c>
      <c r="L15" s="13">
        <v>2.4753470000000002</v>
      </c>
      <c r="M15" s="13">
        <v>6.1653649999999997E-2</v>
      </c>
      <c r="N15" s="23">
        <v>4.2546710000000001</v>
      </c>
      <c r="O15" s="23">
        <v>0.37406099999999998</v>
      </c>
      <c r="P15" s="23">
        <v>3.7208549999999999E-3</v>
      </c>
      <c r="Q15" s="24">
        <v>3.2722429999999998E-4</v>
      </c>
      <c r="S15" s="161">
        <v>2</v>
      </c>
      <c r="T15" s="162">
        <v>5.9494850000000001</v>
      </c>
      <c r="U15" s="163">
        <v>3.5552140000000001E-3</v>
      </c>
      <c r="V15" s="163">
        <v>3.6998149999999997E-5</v>
      </c>
      <c r="W15" s="116"/>
      <c r="X15" s="164">
        <v>988.85730000000001</v>
      </c>
      <c r="Y15" s="164">
        <v>147.50810000000001</v>
      </c>
      <c r="Z15" s="163">
        <v>4701.8829999999998</v>
      </c>
      <c r="AA15" s="163">
        <v>701.37840000000006</v>
      </c>
      <c r="AB15" s="116"/>
      <c r="AC15" s="165">
        <v>0.2103109</v>
      </c>
      <c r="AD15" s="165">
        <v>2.4830039999999999E-4</v>
      </c>
      <c r="AE15" s="165">
        <v>2.126807E-4</v>
      </c>
      <c r="AF15" s="166">
        <v>3.1725520000000001E-5</v>
      </c>
      <c r="AG15" s="76">
        <f t="shared" ref="AG15:AG47" si="0">S15</f>
        <v>2</v>
      </c>
      <c r="AH15" s="12">
        <v>2</v>
      </c>
      <c r="AI15" s="180">
        <v>5.5E-2</v>
      </c>
      <c r="AJ15" s="65">
        <v>2.6803550000000003E-4</v>
      </c>
      <c r="AK15" s="65">
        <v>1.8871260000000001E-2</v>
      </c>
      <c r="AL15" s="65">
        <v>4.8698940000000003E-2</v>
      </c>
      <c r="AM15" s="65">
        <v>2.6723659999999998E-3</v>
      </c>
      <c r="AN15" s="65">
        <v>0.25321050000000001</v>
      </c>
      <c r="AO15" s="65">
        <v>0.25329590000000002</v>
      </c>
      <c r="AP15" s="65">
        <v>1.204636</v>
      </c>
      <c r="AQ15" s="68">
        <v>3.847209E-2</v>
      </c>
      <c r="AR15" s="68">
        <v>0.29574650000000002</v>
      </c>
      <c r="AS15" s="69">
        <v>4.4513660000000002</v>
      </c>
    </row>
    <row r="16" spans="1:45">
      <c r="A16" s="12">
        <v>2</v>
      </c>
      <c r="B16" s="54">
        <v>5.5E-2</v>
      </c>
      <c r="C16" s="21">
        <v>0.25325059999999999</v>
      </c>
      <c r="D16" s="14">
        <v>5.9494850000000001</v>
      </c>
      <c r="E16" s="23">
        <v>7.6897529999999996</v>
      </c>
      <c r="F16" s="13">
        <v>1.1276999999999999</v>
      </c>
      <c r="G16" s="21">
        <v>2.5610429999999999E-4</v>
      </c>
      <c r="H16" s="14">
        <v>93.613320000000002</v>
      </c>
      <c r="I16" s="14">
        <v>4494.3140000000003</v>
      </c>
      <c r="J16" s="23">
        <v>70.405839999999998</v>
      </c>
      <c r="K16" s="13">
        <v>7.4527949999999996E-2</v>
      </c>
      <c r="L16" s="13">
        <v>2.7041710000000001</v>
      </c>
      <c r="M16" s="13">
        <v>1.3810599999999999E-2</v>
      </c>
      <c r="N16" s="23">
        <v>4.4529009999999998</v>
      </c>
      <c r="O16" s="23">
        <v>4.5367989999999997E-2</v>
      </c>
      <c r="P16" s="23">
        <v>3.5552140000000001E-3</v>
      </c>
      <c r="Q16" s="24">
        <v>3.6998149999999997E-5</v>
      </c>
      <c r="S16" s="161">
        <v>3</v>
      </c>
      <c r="T16" s="162">
        <v>8.3334229999999998</v>
      </c>
      <c r="U16" s="163">
        <v>3.5596069999999998E-3</v>
      </c>
      <c r="V16" s="163">
        <v>3.0592719999999997E-5</v>
      </c>
      <c r="W16" s="116"/>
      <c r="X16" s="164">
        <v>3029.5889999999999</v>
      </c>
      <c r="Y16" s="164">
        <v>1135.1949999999999</v>
      </c>
      <c r="Z16" s="163">
        <v>13772.41</v>
      </c>
      <c r="AA16" s="163">
        <v>5160.558</v>
      </c>
      <c r="AB16" s="116"/>
      <c r="AC16" s="165">
        <v>0.21997520000000001</v>
      </c>
      <c r="AD16" s="165">
        <v>1.400749E-4</v>
      </c>
      <c r="AE16" s="165">
        <v>7.2608930000000004E-5</v>
      </c>
      <c r="AF16" s="166">
        <v>2.7206749999999998E-5</v>
      </c>
      <c r="AG16" s="76">
        <f t="shared" si="0"/>
        <v>3</v>
      </c>
      <c r="AH16" s="12">
        <v>3</v>
      </c>
      <c r="AI16" s="181">
        <v>0.08</v>
      </c>
      <c r="AJ16" s="65">
        <v>1.3002080000000001E-4</v>
      </c>
      <c r="AK16" s="65">
        <v>2.0456120000000001E-2</v>
      </c>
      <c r="AL16" s="65">
        <v>5.2788799999999997E-2</v>
      </c>
      <c r="AM16" s="65">
        <v>3.6572269999999999E-3</v>
      </c>
      <c r="AN16" s="65">
        <v>0.35465669999999999</v>
      </c>
      <c r="AO16" s="65">
        <v>0.35477639999999999</v>
      </c>
      <c r="AP16" s="65">
        <v>1.613227</v>
      </c>
      <c r="AQ16" s="68">
        <v>4.0239259999999999E-2</v>
      </c>
      <c r="AR16" s="68">
        <v>0.23938789999999999</v>
      </c>
      <c r="AS16" s="69">
        <v>9.9470659999999995</v>
      </c>
    </row>
    <row r="17" spans="1:45">
      <c r="A17" s="12">
        <v>3</v>
      </c>
      <c r="B17" s="54">
        <v>0.08</v>
      </c>
      <c r="C17" s="21">
        <v>0.35472720000000002</v>
      </c>
      <c r="D17" s="14">
        <v>8.3334229999999998</v>
      </c>
      <c r="E17" s="23">
        <v>10.77101</v>
      </c>
      <c r="F17" s="13">
        <v>1.5776159999999999</v>
      </c>
      <c r="G17" s="21">
        <v>1.170876E-4</v>
      </c>
      <c r="H17" s="14">
        <v>97.792529999999999</v>
      </c>
      <c r="I17" s="14">
        <v>12407.45</v>
      </c>
      <c r="J17" s="23">
        <v>157.3296</v>
      </c>
      <c r="K17" s="13">
        <v>5.7678640000000003E-2</v>
      </c>
      <c r="L17" s="13">
        <v>3.4942660000000001</v>
      </c>
      <c r="M17" s="13">
        <v>1.6339070000000001E-2</v>
      </c>
      <c r="N17" s="23">
        <v>4.447406</v>
      </c>
      <c r="O17" s="23">
        <v>3.7041190000000002E-2</v>
      </c>
      <c r="P17" s="23">
        <v>3.5596069999999998E-3</v>
      </c>
      <c r="Q17" s="24">
        <v>3.0592719999999997E-5</v>
      </c>
      <c r="S17" s="161">
        <v>4</v>
      </c>
      <c r="T17" s="162">
        <v>19.785209999999999</v>
      </c>
      <c r="U17" s="163">
        <v>3.5502020000000001E-3</v>
      </c>
      <c r="V17" s="163">
        <v>1.406359E-5</v>
      </c>
      <c r="W17" s="116"/>
      <c r="X17" s="164">
        <v>4684.2330000000002</v>
      </c>
      <c r="Y17" s="164">
        <v>1082.808</v>
      </c>
      <c r="Z17" s="163">
        <v>21186.47</v>
      </c>
      <c r="AA17" s="163">
        <v>4897.4650000000001</v>
      </c>
      <c r="AB17" s="116"/>
      <c r="AC17" s="165">
        <v>0.2210955</v>
      </c>
      <c r="AD17" s="165">
        <v>1.155881E-4</v>
      </c>
      <c r="AE17" s="165">
        <v>4.7199929999999997E-5</v>
      </c>
      <c r="AF17" s="166">
        <v>1.091074E-5</v>
      </c>
      <c r="AG17" s="76">
        <f t="shared" si="0"/>
        <v>4</v>
      </c>
      <c r="AH17" s="12">
        <v>4</v>
      </c>
      <c r="AI17" s="181">
        <v>0.1</v>
      </c>
      <c r="AJ17" s="65">
        <v>1.9675650000000001E-4</v>
      </c>
      <c r="AK17" s="65">
        <v>2.6830360000000001E-2</v>
      </c>
      <c r="AL17" s="65">
        <v>6.9238079999999994E-2</v>
      </c>
      <c r="AM17" s="65">
        <v>8.6374039999999996E-3</v>
      </c>
      <c r="AN17" s="65">
        <v>0.84197359999999999</v>
      </c>
      <c r="AO17" s="65">
        <v>0.84225749999999999</v>
      </c>
      <c r="AP17" s="65">
        <v>3.8107229999999999</v>
      </c>
      <c r="AQ17" s="68">
        <v>4.0444109999999998E-2</v>
      </c>
      <c r="AR17" s="68">
        <v>0.13292100000000001</v>
      </c>
      <c r="AS17" s="69">
        <v>8.6214849999999998</v>
      </c>
    </row>
    <row r="18" spans="1:45">
      <c r="A18" s="12">
        <v>4</v>
      </c>
      <c r="B18" s="54">
        <v>0.1</v>
      </c>
      <c r="C18" s="21">
        <v>0.84219299999999997</v>
      </c>
      <c r="D18" s="14">
        <v>19.785209999999999</v>
      </c>
      <c r="E18" s="23">
        <v>25.57253</v>
      </c>
      <c r="F18" s="13">
        <v>3.7554959999999999</v>
      </c>
      <c r="G18" s="21">
        <v>1.7979310000000001E-4</v>
      </c>
      <c r="H18" s="14">
        <v>98.550740000000005</v>
      </c>
      <c r="I18" s="14">
        <v>19367.72</v>
      </c>
      <c r="J18" s="23">
        <v>136.36330000000001</v>
      </c>
      <c r="K18" s="13">
        <v>3.1866029999999997E-2</v>
      </c>
      <c r="L18" s="13">
        <v>6.3251379999999999</v>
      </c>
      <c r="M18" s="13">
        <v>2.597704E-2</v>
      </c>
      <c r="N18" s="23">
        <v>4.459187</v>
      </c>
      <c r="O18" s="23">
        <v>1.4920610000000001E-2</v>
      </c>
      <c r="P18" s="23">
        <v>3.5502020000000001E-3</v>
      </c>
      <c r="Q18" s="24">
        <v>1.406359E-5</v>
      </c>
      <c r="S18" s="161">
        <v>5</v>
      </c>
      <c r="T18" s="162">
        <v>12.27444</v>
      </c>
      <c r="U18" s="163">
        <v>3.5270309999999999E-3</v>
      </c>
      <c r="V18" s="163">
        <v>2.2435349999999999E-5</v>
      </c>
      <c r="W18" s="116"/>
      <c r="X18" s="164">
        <v>5341.7759999999998</v>
      </c>
      <c r="Y18" s="164">
        <v>2351.3670000000002</v>
      </c>
      <c r="Z18" s="163">
        <v>24275.06</v>
      </c>
      <c r="AA18" s="163">
        <v>10685.51</v>
      </c>
      <c r="AB18" s="116"/>
      <c r="AC18" s="165">
        <v>0.220052</v>
      </c>
      <c r="AD18" s="165">
        <v>5.3172780000000002E-4</v>
      </c>
      <c r="AE18" s="165">
        <v>4.1194540000000003E-5</v>
      </c>
      <c r="AF18" s="166">
        <v>1.8133200000000001E-5</v>
      </c>
      <c r="AG18" s="76">
        <f t="shared" si="0"/>
        <v>5</v>
      </c>
      <c r="AH18" s="12">
        <v>5</v>
      </c>
      <c r="AI18" s="181">
        <v>0.12</v>
      </c>
      <c r="AJ18" s="65">
        <v>1.059428E-4</v>
      </c>
      <c r="AK18" s="65">
        <v>1.286197E-2</v>
      </c>
      <c r="AL18" s="65">
        <v>3.3191440000000003E-2</v>
      </c>
      <c r="AM18" s="65">
        <v>5.3543560000000002E-3</v>
      </c>
      <c r="AN18" s="65">
        <v>0.52233850000000004</v>
      </c>
      <c r="AO18" s="65">
        <v>0.5225147</v>
      </c>
      <c r="AP18" s="65">
        <v>2.375321</v>
      </c>
      <c r="AQ18" s="68">
        <v>4.0253299999999999E-2</v>
      </c>
      <c r="AR18" s="68">
        <v>0.1022256</v>
      </c>
      <c r="AS18" s="69">
        <v>7.6757499999999999</v>
      </c>
    </row>
    <row r="19" spans="1:45">
      <c r="A19" s="12">
        <v>5</v>
      </c>
      <c r="B19" s="54">
        <v>0.12</v>
      </c>
      <c r="C19" s="21">
        <v>0.5224837</v>
      </c>
      <c r="D19" s="14">
        <v>12.27444</v>
      </c>
      <c r="E19" s="23">
        <v>15.86481</v>
      </c>
      <c r="F19" s="13">
        <v>2.3451590000000002</v>
      </c>
      <c r="G19" s="21">
        <v>9.7810869999999993E-5</v>
      </c>
      <c r="H19" s="14">
        <v>98.730170000000001</v>
      </c>
      <c r="I19" s="14">
        <v>22420.79</v>
      </c>
      <c r="J19" s="23">
        <v>121.4049</v>
      </c>
      <c r="K19" s="13">
        <v>2.4623829999999999E-2</v>
      </c>
      <c r="L19" s="13">
        <v>8.1855899999999995</v>
      </c>
      <c r="M19" s="13">
        <v>5.643596E-2</v>
      </c>
      <c r="N19" s="23">
        <v>4.4884820000000003</v>
      </c>
      <c r="O19" s="23">
        <v>2.6918040000000001E-2</v>
      </c>
      <c r="P19" s="23">
        <v>3.5270309999999999E-3</v>
      </c>
      <c r="Q19" s="24">
        <v>2.2435349999999999E-5</v>
      </c>
      <c r="S19" s="161">
        <v>6</v>
      </c>
      <c r="T19" s="162">
        <v>13.00489</v>
      </c>
      <c r="U19" s="163">
        <v>3.5321770000000001E-3</v>
      </c>
      <c r="V19" s="163">
        <v>2.070957E-5</v>
      </c>
      <c r="W19" s="116"/>
      <c r="X19" s="164">
        <v>6772.7169999999996</v>
      </c>
      <c r="Y19" s="164">
        <v>3748.259</v>
      </c>
      <c r="Z19" s="163">
        <v>30653.53</v>
      </c>
      <c r="AA19" s="163">
        <v>16964.73</v>
      </c>
      <c r="AB19" s="116"/>
      <c r="AC19" s="165">
        <v>0.2209441</v>
      </c>
      <c r="AD19" s="165">
        <v>1.0815300000000001E-4</v>
      </c>
      <c r="AE19" s="165">
        <v>3.262267E-5</v>
      </c>
      <c r="AF19" s="166">
        <v>1.805453E-5</v>
      </c>
      <c r="AG19" s="76">
        <f t="shared" si="0"/>
        <v>6</v>
      </c>
      <c r="AH19" s="12">
        <v>6</v>
      </c>
      <c r="AI19" s="181">
        <v>0.14000000000000001</v>
      </c>
      <c r="AJ19" s="65">
        <v>8.9555720000000002E-5</v>
      </c>
      <c r="AK19" s="65">
        <v>1.236782E-2</v>
      </c>
      <c r="AL19" s="65">
        <v>3.1916239999999999E-2</v>
      </c>
      <c r="AM19" s="65">
        <v>5.691041E-3</v>
      </c>
      <c r="AN19" s="65">
        <v>0.55341949999999995</v>
      </c>
      <c r="AO19" s="65">
        <v>0.55360620000000005</v>
      </c>
      <c r="AP19" s="65">
        <v>2.5065170000000001</v>
      </c>
      <c r="AQ19" s="68">
        <v>4.0416430000000003E-2</v>
      </c>
      <c r="AR19" s="68">
        <v>9.3153029999999998E-2</v>
      </c>
      <c r="AS19" s="69">
        <v>8.7314129999999999</v>
      </c>
    </row>
    <row r="20" spans="1:45">
      <c r="A20" s="12">
        <v>6</v>
      </c>
      <c r="B20" s="54">
        <v>0.14000000000000001</v>
      </c>
      <c r="C20" s="21">
        <v>0.55357639999999997</v>
      </c>
      <c r="D20" s="14">
        <v>13.00489</v>
      </c>
      <c r="E20" s="23">
        <v>16.808910000000001</v>
      </c>
      <c r="F20" s="13">
        <v>2.4810979999999998</v>
      </c>
      <c r="G20" s="21">
        <v>8.1736239999999995E-5</v>
      </c>
      <c r="H20" s="14">
        <v>98.985860000000002</v>
      </c>
      <c r="I20" s="14">
        <v>27988.35</v>
      </c>
      <c r="J20" s="23">
        <v>138.102</v>
      </c>
      <c r="K20" s="13">
        <v>2.2348010000000001E-2</v>
      </c>
      <c r="L20" s="13">
        <v>9.0192230000000002</v>
      </c>
      <c r="M20" s="13">
        <v>5.748077E-2</v>
      </c>
      <c r="N20" s="23">
        <v>4.4819420000000001</v>
      </c>
      <c r="O20" s="23">
        <v>2.4499400000000001E-2</v>
      </c>
      <c r="P20" s="23">
        <v>3.5321770000000001E-3</v>
      </c>
      <c r="Q20" s="24">
        <v>2.070957E-5</v>
      </c>
      <c r="S20" s="161">
        <v>7</v>
      </c>
      <c r="T20" s="162">
        <v>14.35652</v>
      </c>
      <c r="U20" s="163">
        <v>3.538022E-3</v>
      </c>
      <c r="V20" s="163">
        <v>1.905118E-5</v>
      </c>
      <c r="W20" s="116"/>
      <c r="X20" s="164">
        <v>8732.6589999999997</v>
      </c>
      <c r="Y20" s="164">
        <v>5632.549</v>
      </c>
      <c r="Z20" s="163">
        <v>39373.21</v>
      </c>
      <c r="AA20" s="163">
        <v>25395.65</v>
      </c>
      <c r="AB20" s="116"/>
      <c r="AC20" s="165">
        <v>0.22179189999999999</v>
      </c>
      <c r="AD20" s="165">
        <v>9.9992800000000003E-5</v>
      </c>
      <c r="AE20" s="165">
        <v>2.5397979999999998E-5</v>
      </c>
      <c r="AF20" s="166">
        <v>1.6381649999999999E-5</v>
      </c>
      <c r="AG20" s="76">
        <f t="shared" si="0"/>
        <v>7</v>
      </c>
      <c r="AH20" s="12">
        <v>7</v>
      </c>
      <c r="AI20" s="181">
        <v>0.16</v>
      </c>
      <c r="AJ20" s="65">
        <v>7.6743649999999998E-5</v>
      </c>
      <c r="AK20" s="65">
        <v>1.069794E-2</v>
      </c>
      <c r="AL20" s="65">
        <v>2.7606970000000002E-2</v>
      </c>
      <c r="AM20" s="65">
        <v>6.2272630000000002E-3</v>
      </c>
      <c r="AN20" s="65">
        <v>0.61093070000000005</v>
      </c>
      <c r="AO20" s="65">
        <v>0.61113680000000004</v>
      </c>
      <c r="AP20" s="65">
        <v>2.7564540000000002</v>
      </c>
      <c r="AQ20" s="68">
        <v>4.0571450000000002E-2</v>
      </c>
      <c r="AR20" s="68">
        <v>7.3269609999999999E-2</v>
      </c>
      <c r="AS20" s="69">
        <v>8.8133759999999999</v>
      </c>
    </row>
    <row r="21" spans="1:45">
      <c r="A21" s="12">
        <v>7</v>
      </c>
      <c r="B21" s="54">
        <v>0.16</v>
      </c>
      <c r="C21" s="21">
        <v>0.61111099999999996</v>
      </c>
      <c r="D21" s="14">
        <v>14.35652</v>
      </c>
      <c r="E21" s="23">
        <v>18.555900000000001</v>
      </c>
      <c r="F21" s="13">
        <v>2.7344390000000001</v>
      </c>
      <c r="G21" s="21">
        <v>6.9979950000000001E-5</v>
      </c>
      <c r="H21" s="14">
        <v>99.201350000000005</v>
      </c>
      <c r="I21" s="14">
        <v>35917.67</v>
      </c>
      <c r="J21" s="23">
        <v>139.39840000000001</v>
      </c>
      <c r="K21" s="13">
        <v>1.7510890000000001E-2</v>
      </c>
      <c r="L21" s="13">
        <v>11.51078</v>
      </c>
      <c r="M21" s="13">
        <v>7.9818219999999995E-2</v>
      </c>
      <c r="N21" s="23">
        <v>4.4745369999999998</v>
      </c>
      <c r="O21" s="23">
        <v>2.214723E-2</v>
      </c>
      <c r="P21" s="23">
        <v>3.538022E-3</v>
      </c>
      <c r="Q21" s="24">
        <v>1.905118E-5</v>
      </c>
      <c r="S21" s="161">
        <v>8</v>
      </c>
      <c r="T21" s="162">
        <v>13.100210000000001</v>
      </c>
      <c r="U21" s="163">
        <v>3.5400639999999999E-3</v>
      </c>
      <c r="V21" s="163">
        <v>2.183533E-5</v>
      </c>
      <c r="W21" s="116"/>
      <c r="X21" s="164">
        <v>5554.0159999999996</v>
      </c>
      <c r="Y21" s="164">
        <v>2657.904</v>
      </c>
      <c r="Z21" s="163">
        <v>25135.919999999998</v>
      </c>
      <c r="AA21" s="163">
        <v>12028.93</v>
      </c>
      <c r="AB21" s="116"/>
      <c r="AC21" s="165">
        <v>0.2209593</v>
      </c>
      <c r="AD21" s="165">
        <v>1.472453E-4</v>
      </c>
      <c r="AE21" s="165">
        <v>3.9783700000000003E-5</v>
      </c>
      <c r="AF21" s="166">
        <v>1.9038700000000001E-5</v>
      </c>
      <c r="AG21" s="76">
        <f t="shared" si="0"/>
        <v>8</v>
      </c>
      <c r="AH21" s="12">
        <v>8</v>
      </c>
      <c r="AI21" s="181">
        <v>0.18</v>
      </c>
      <c r="AJ21" s="65">
        <v>1.059508E-4</v>
      </c>
      <c r="AK21" s="65">
        <v>8.7763359999999992E-3</v>
      </c>
      <c r="AL21" s="65">
        <v>2.2648100000000001E-2</v>
      </c>
      <c r="AM21" s="65">
        <v>5.7046730000000004E-3</v>
      </c>
      <c r="AN21" s="65">
        <v>0.55746720000000005</v>
      </c>
      <c r="AO21" s="65">
        <v>0.55765529999999996</v>
      </c>
      <c r="AP21" s="65">
        <v>2.5247169999999999</v>
      </c>
      <c r="AQ21" s="68">
        <v>4.0419209999999997E-2</v>
      </c>
      <c r="AR21" s="68">
        <v>6.5625859999999994E-2</v>
      </c>
      <c r="AS21" s="69">
        <v>5.2371350000000003</v>
      </c>
    </row>
    <row r="22" spans="1:45">
      <c r="A22" s="12">
        <v>8</v>
      </c>
      <c r="B22" s="54">
        <v>0.18</v>
      </c>
      <c r="C22" s="21">
        <v>0.55763419999999997</v>
      </c>
      <c r="D22" s="14">
        <v>13.100210000000001</v>
      </c>
      <c r="E22" s="23">
        <v>16.932120000000001</v>
      </c>
      <c r="F22" s="13">
        <v>2.493716</v>
      </c>
      <c r="G22" s="21">
        <v>1.0040200000000001E-4</v>
      </c>
      <c r="H22" s="14">
        <v>98.772120000000001</v>
      </c>
      <c r="I22" s="14">
        <v>23829.15</v>
      </c>
      <c r="J22" s="23">
        <v>82.834100000000007</v>
      </c>
      <c r="K22" s="13">
        <v>1.574323E-2</v>
      </c>
      <c r="L22" s="13">
        <v>12.803269999999999</v>
      </c>
      <c r="M22" s="13">
        <v>0.1110418</v>
      </c>
      <c r="N22" s="23">
        <v>4.4719569999999997</v>
      </c>
      <c r="O22" s="23">
        <v>2.5902120000000001E-2</v>
      </c>
      <c r="P22" s="23">
        <v>3.5400639999999999E-3</v>
      </c>
      <c r="Q22" s="24">
        <v>2.183533E-5</v>
      </c>
      <c r="S22" s="161">
        <v>9</v>
      </c>
      <c r="T22" s="162">
        <v>7.6309839999999998</v>
      </c>
      <c r="U22" s="163">
        <v>3.5461379999999999E-3</v>
      </c>
      <c r="V22" s="163">
        <v>3.5917049999999999E-5</v>
      </c>
      <c r="W22" s="116"/>
      <c r="X22" s="164">
        <v>4606.8860000000004</v>
      </c>
      <c r="Y22" s="164">
        <v>3124.3870000000002</v>
      </c>
      <c r="Z22" s="163">
        <v>20865.11</v>
      </c>
      <c r="AA22" s="163">
        <v>14150.7</v>
      </c>
      <c r="AB22" s="116"/>
      <c r="AC22" s="165">
        <v>0.22079370000000001</v>
      </c>
      <c r="AD22" s="165">
        <v>2.336905E-4</v>
      </c>
      <c r="AE22" s="165">
        <v>4.7926890000000003E-5</v>
      </c>
      <c r="AF22" s="166">
        <v>3.2503979999999998E-5</v>
      </c>
      <c r="AG22" s="76">
        <f t="shared" si="0"/>
        <v>9</v>
      </c>
      <c r="AH22" s="12">
        <v>9</v>
      </c>
      <c r="AI22" s="181">
        <v>0.2</v>
      </c>
      <c r="AJ22" s="65">
        <v>7.3704070000000003E-5</v>
      </c>
      <c r="AK22" s="65">
        <v>5.0536640000000002E-3</v>
      </c>
      <c r="AL22" s="65">
        <v>1.304142E-2</v>
      </c>
      <c r="AM22" s="65">
        <v>3.3088570000000001E-3</v>
      </c>
      <c r="AN22" s="65">
        <v>0.3247292</v>
      </c>
      <c r="AO22" s="65">
        <v>0.32483869999999998</v>
      </c>
      <c r="AP22" s="65">
        <v>1.4717709999999999</v>
      </c>
      <c r="AQ22" s="68">
        <v>4.0388939999999998E-2</v>
      </c>
      <c r="AR22" s="68">
        <v>6.4824709999999994E-2</v>
      </c>
      <c r="AS22" s="69">
        <v>4.3351050000000004</v>
      </c>
    </row>
    <row r="23" spans="1:45">
      <c r="A23" s="12">
        <v>9</v>
      </c>
      <c r="B23" s="54">
        <v>0.2</v>
      </c>
      <c r="C23" s="21">
        <v>0.32482660000000002</v>
      </c>
      <c r="D23" s="14">
        <v>7.6309839999999998</v>
      </c>
      <c r="E23" s="23">
        <v>9.8631019999999996</v>
      </c>
      <c r="F23" s="13">
        <v>1.4501230000000001</v>
      </c>
      <c r="G23" s="21">
        <v>7.0508920000000007E-5</v>
      </c>
      <c r="H23" s="14">
        <v>98.529089999999997</v>
      </c>
      <c r="I23" s="14">
        <v>19968.650000000001</v>
      </c>
      <c r="J23" s="23">
        <v>68.566969999999998</v>
      </c>
      <c r="K23" s="13">
        <v>1.55627E-2</v>
      </c>
      <c r="L23" s="13">
        <v>12.951790000000001</v>
      </c>
      <c r="M23" s="13">
        <v>0.16927249999999999</v>
      </c>
      <c r="N23" s="23">
        <v>4.4642980000000003</v>
      </c>
      <c r="O23" s="23">
        <v>4.4214620000000003E-2</v>
      </c>
      <c r="P23" s="23">
        <v>3.5461379999999999E-3</v>
      </c>
      <c r="Q23" s="24">
        <v>3.5917049999999999E-5</v>
      </c>
      <c r="S23" s="161">
        <v>10</v>
      </c>
      <c r="T23" s="162">
        <v>3.345424</v>
      </c>
      <c r="U23" s="163">
        <v>3.5190719999999998E-3</v>
      </c>
      <c r="V23" s="163">
        <v>7.4142510000000004E-5</v>
      </c>
      <c r="W23" s="116"/>
      <c r="X23" s="164">
        <v>969.61490000000003</v>
      </c>
      <c r="Y23" s="164">
        <v>295.15750000000003</v>
      </c>
      <c r="Z23" s="163">
        <v>4660.5420000000004</v>
      </c>
      <c r="AA23" s="163">
        <v>1418.6969999999999</v>
      </c>
      <c r="AB23" s="116"/>
      <c r="AC23" s="165">
        <v>0.2080477</v>
      </c>
      <c r="AD23" s="165">
        <v>4.5889349999999999E-4</v>
      </c>
      <c r="AE23" s="165">
        <v>2.145673E-4</v>
      </c>
      <c r="AF23" s="166">
        <v>6.5315579999999994E-5</v>
      </c>
      <c r="AG23" s="76">
        <f t="shared" si="0"/>
        <v>10</v>
      </c>
      <c r="AH23" s="12">
        <v>10</v>
      </c>
      <c r="AI23" s="181">
        <v>0.23</v>
      </c>
      <c r="AJ23" s="65">
        <v>1.487386E-4</v>
      </c>
      <c r="AK23" s="65">
        <v>2.9609160000000001E-3</v>
      </c>
      <c r="AL23" s="65">
        <v>7.6409039999999996E-3</v>
      </c>
      <c r="AM23" s="65">
        <v>1.5348860000000001E-3</v>
      </c>
      <c r="AN23" s="65">
        <v>0.14236309999999999</v>
      </c>
      <c r="AO23" s="65">
        <v>0.14241110000000001</v>
      </c>
      <c r="AP23" s="65">
        <v>0.68473830000000002</v>
      </c>
      <c r="AQ23" s="68">
        <v>3.8058229999999998E-2</v>
      </c>
      <c r="AR23" s="68">
        <v>8.163492E-2</v>
      </c>
      <c r="AS23" s="69">
        <v>1.258599</v>
      </c>
    </row>
    <row r="24" spans="1:45">
      <c r="A24" s="12">
        <v>10</v>
      </c>
      <c r="B24" s="54">
        <v>0.23</v>
      </c>
      <c r="C24" s="21">
        <v>0.142404</v>
      </c>
      <c r="D24" s="14">
        <v>3.345424</v>
      </c>
      <c r="E24" s="23">
        <v>4.3239850000000004</v>
      </c>
      <c r="F24" s="13">
        <v>0.64062330000000001</v>
      </c>
      <c r="G24" s="21">
        <v>1.4686650000000001E-4</v>
      </c>
      <c r="H24" s="14">
        <v>93.557400000000001</v>
      </c>
      <c r="I24" s="14">
        <v>4603.6369999999997</v>
      </c>
      <c r="J24" s="23">
        <v>19.906849999999999</v>
      </c>
      <c r="K24" s="13">
        <v>2.0798339999999998E-2</v>
      </c>
      <c r="L24" s="13">
        <v>9.6912719999999997</v>
      </c>
      <c r="M24" s="13">
        <v>0.21787529999999999</v>
      </c>
      <c r="N24" s="23">
        <v>4.4986329999999999</v>
      </c>
      <c r="O24" s="23">
        <v>9.4299419999999995E-2</v>
      </c>
      <c r="P24" s="23">
        <v>3.5190719999999998E-3</v>
      </c>
      <c r="Q24" s="24">
        <v>7.4142510000000004E-5</v>
      </c>
      <c r="S24" s="161">
        <v>11</v>
      </c>
      <c r="T24" s="162">
        <v>1.31497</v>
      </c>
      <c r="U24" s="163">
        <v>3.538949E-3</v>
      </c>
      <c r="V24" s="163">
        <v>1.9233809999999999E-4</v>
      </c>
      <c r="W24" s="116"/>
      <c r="X24" s="164">
        <v>2955.7469999999998</v>
      </c>
      <c r="Y24" s="164">
        <v>7030.6450000000004</v>
      </c>
      <c r="Z24" s="163">
        <v>13520.74</v>
      </c>
      <c r="AA24" s="163">
        <v>32160.799999999999</v>
      </c>
      <c r="AB24" s="116"/>
      <c r="AC24" s="165">
        <v>0.21860840000000001</v>
      </c>
      <c r="AD24" s="165">
        <v>1.7380010000000001E-3</v>
      </c>
      <c r="AE24" s="165">
        <v>7.3960469999999996E-5</v>
      </c>
      <c r="AF24" s="166">
        <v>1.7592439999999999E-4</v>
      </c>
      <c r="AG24" s="76">
        <f t="shared" si="0"/>
        <v>11</v>
      </c>
      <c r="AH24" s="12">
        <v>11</v>
      </c>
      <c r="AI24" s="181">
        <v>0.26</v>
      </c>
      <c r="AJ24" s="65">
        <v>1.9895449999999999E-5</v>
      </c>
      <c r="AK24" s="65">
        <v>1.5153670000000001E-3</v>
      </c>
      <c r="AL24" s="65">
        <v>3.910536E-3</v>
      </c>
      <c r="AM24" s="65">
        <v>5.8903530000000001E-4</v>
      </c>
      <c r="AN24" s="65">
        <v>5.5958830000000001E-2</v>
      </c>
      <c r="AO24" s="65">
        <v>5.5977699999999998E-2</v>
      </c>
      <c r="AP24" s="65">
        <v>0.25614949999999997</v>
      </c>
      <c r="AQ24" s="68">
        <v>3.998935E-2</v>
      </c>
      <c r="AR24" s="68">
        <v>0.11168599999999999</v>
      </c>
      <c r="AS24" s="69">
        <v>4.815582</v>
      </c>
    </row>
    <row r="25" spans="1:45">
      <c r="A25" s="12">
        <v>11</v>
      </c>
      <c r="B25" s="54">
        <v>0.26</v>
      </c>
      <c r="C25" s="21">
        <v>5.5974059999999999E-2</v>
      </c>
      <c r="D25" s="14">
        <v>1.31497</v>
      </c>
      <c r="E25" s="23">
        <v>1.699608</v>
      </c>
      <c r="F25" s="13">
        <v>0.25039240000000001</v>
      </c>
      <c r="G25" s="21">
        <v>1.893736E-5</v>
      </c>
      <c r="H25" s="14">
        <v>97.752430000000004</v>
      </c>
      <c r="I25" s="14">
        <v>12874.78</v>
      </c>
      <c r="J25" s="23">
        <v>76.166520000000006</v>
      </c>
      <c r="K25" s="13">
        <v>2.7080030000000001E-2</v>
      </c>
      <c r="L25" s="13">
        <v>7.4430990000000001</v>
      </c>
      <c r="M25" s="13">
        <v>0.36545699999999998</v>
      </c>
      <c r="N25" s="23">
        <v>4.4733650000000003</v>
      </c>
      <c r="O25" s="23">
        <v>0.2429375</v>
      </c>
      <c r="P25" s="23">
        <v>3.538949E-3</v>
      </c>
      <c r="Q25" s="24">
        <v>1.9233809999999999E-4</v>
      </c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65</v>
      </c>
      <c r="C49" s="77">
        <f>SUM(C13:C47)</f>
        <v>4.2566802999999993</v>
      </c>
      <c r="D49" t="s">
        <v>66</v>
      </c>
    </row>
    <row r="50" spans="1:40">
      <c r="S50" s="96" t="s">
        <v>69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70</v>
      </c>
      <c r="T51" s="109" t="s">
        <v>0</v>
      </c>
      <c r="U51" s="98" t="s">
        <v>71</v>
      </c>
      <c r="V51" s="98" t="s">
        <v>76</v>
      </c>
      <c r="W51" s="98" t="s">
        <v>72</v>
      </c>
      <c r="X51" s="98" t="s">
        <v>77</v>
      </c>
      <c r="Y51" s="98" t="s">
        <v>73</v>
      </c>
      <c r="Z51" s="98" t="s">
        <v>78</v>
      </c>
      <c r="AA51" s="98" t="s">
        <v>18</v>
      </c>
      <c r="AB51" s="98" t="s">
        <v>79</v>
      </c>
      <c r="AC51" s="98" t="s">
        <v>74</v>
      </c>
      <c r="AD51" s="99" t="s">
        <v>80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94</v>
      </c>
      <c r="V52" s="101" t="s">
        <v>94</v>
      </c>
      <c r="W52" s="101" t="s">
        <v>94</v>
      </c>
      <c r="X52" s="101" t="s">
        <v>94</v>
      </c>
      <c r="Y52" s="101" t="s">
        <v>94</v>
      </c>
      <c r="Z52" s="101" t="s">
        <v>94</v>
      </c>
      <c r="AA52" s="101" t="s">
        <v>94</v>
      </c>
      <c r="AB52" s="101" t="s">
        <v>94</v>
      </c>
      <c r="AC52" s="101" t="s">
        <v>94</v>
      </c>
      <c r="AD52" s="104" t="s">
        <v>94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4679</v>
      </c>
      <c r="T53" s="114">
        <v>0</v>
      </c>
      <c r="U53" s="121">
        <v>-4.5657859999999996E-3</v>
      </c>
      <c r="V53" s="65">
        <v>2.7769330000000001E-5</v>
      </c>
      <c r="W53" s="65">
        <v>-2.3207530000000001E-3</v>
      </c>
      <c r="X53" s="65">
        <v>5.0833620000000002E-5</v>
      </c>
      <c r="Y53" s="169">
        <v>-2.4889700000000001E-3</v>
      </c>
      <c r="Z53" s="169">
        <v>4.6438530000000001E-5</v>
      </c>
      <c r="AA53" s="169">
        <v>3.0208599999999999E-2</v>
      </c>
      <c r="AB53" s="65">
        <v>5.4023890000000002E-5</v>
      </c>
      <c r="AC53" s="65">
        <v>6.0874830000000003E-3</v>
      </c>
      <c r="AD53" s="105">
        <v>1.4803050000000001E-4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75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68</v>
      </c>
      <c r="T59" s="109" t="s">
        <v>0</v>
      </c>
      <c r="U59" s="98" t="s">
        <v>71</v>
      </c>
      <c r="V59" s="98" t="s">
        <v>76</v>
      </c>
      <c r="W59" s="98" t="s">
        <v>72</v>
      </c>
      <c r="X59" s="98" t="s">
        <v>77</v>
      </c>
      <c r="Y59" s="98" t="s">
        <v>73</v>
      </c>
      <c r="Z59" s="98" t="s">
        <v>78</v>
      </c>
      <c r="AA59" s="98" t="s">
        <v>18</v>
      </c>
      <c r="AB59" s="98" t="s">
        <v>79</v>
      </c>
      <c r="AC59" s="98" t="s">
        <v>74</v>
      </c>
      <c r="AD59" s="99" t="s">
        <v>80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94</v>
      </c>
      <c r="V60" s="101" t="s">
        <v>94</v>
      </c>
      <c r="W60" s="101" t="s">
        <v>94</v>
      </c>
      <c r="X60" s="101" t="s">
        <v>94</v>
      </c>
      <c r="Y60" s="101" t="s">
        <v>94</v>
      </c>
      <c r="Z60" s="101" t="s">
        <v>94</v>
      </c>
      <c r="AA60" s="101" t="s">
        <v>94</v>
      </c>
      <c r="AB60" s="101" t="s">
        <v>94</v>
      </c>
      <c r="AC60" s="101" t="s">
        <v>94</v>
      </c>
      <c r="AD60" s="104" t="s">
        <v>94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8.1619609999999997E-4</v>
      </c>
      <c r="V61" s="70">
        <v>4.5740030000000001E-5</v>
      </c>
      <c r="W61" s="70">
        <v>3.1045869999999998E-3</v>
      </c>
      <c r="X61" s="70">
        <v>7.1670140000000006E-5</v>
      </c>
      <c r="Y61" s="172">
        <v>5.9348810000000001E-4</v>
      </c>
      <c r="Z61" s="172">
        <v>6.4715039999999996E-5</v>
      </c>
      <c r="AA61" s="172">
        <v>3.8372749999999997E-2</v>
      </c>
      <c r="AB61" s="70">
        <v>3.4190570000000001E-4</v>
      </c>
      <c r="AC61" s="70">
        <v>0.41008040000000001</v>
      </c>
      <c r="AD61" s="108">
        <v>3.7354720000000001E-3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5.5E-2</v>
      </c>
      <c r="U62" s="65">
        <v>2.6468770000000002E-4</v>
      </c>
      <c r="V62" s="65">
        <v>3.7720330000000001E-5</v>
      </c>
      <c r="W62" s="65">
        <v>1.8693930000000001E-2</v>
      </c>
      <c r="X62" s="169">
        <v>7.7779849999999994E-5</v>
      </c>
      <c r="Y62" s="169">
        <v>2.6555720000000001E-3</v>
      </c>
      <c r="Z62" s="169">
        <v>5.5715050000000001E-5</v>
      </c>
      <c r="AA62" s="65">
        <v>0.25241239999999998</v>
      </c>
      <c r="AB62" s="65">
        <v>2.198046E-4</v>
      </c>
      <c r="AC62" s="65">
        <v>1.204636</v>
      </c>
      <c r="AD62" s="105">
        <v>9.4467939999999995E-4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0.08</v>
      </c>
      <c r="U63" s="65">
        <v>1.283968E-4</v>
      </c>
      <c r="V63" s="65">
        <v>4.3320160000000003E-5</v>
      </c>
      <c r="W63" s="65">
        <v>2.026389E-2</v>
      </c>
      <c r="X63" s="169">
        <v>7.4737230000000002E-5</v>
      </c>
      <c r="Y63" s="169">
        <v>3.634244E-3</v>
      </c>
      <c r="Z63" s="169">
        <v>6.3840660000000004E-5</v>
      </c>
      <c r="AA63" s="65">
        <v>0.35353879999999999</v>
      </c>
      <c r="AB63" s="65">
        <v>1.7637619999999999E-4</v>
      </c>
      <c r="AC63" s="65">
        <v>1.613227</v>
      </c>
      <c r="AD63" s="105">
        <v>5.9611129999999997E-4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0.1</v>
      </c>
      <c r="U64" s="65">
        <v>1.9429890000000001E-4</v>
      </c>
      <c r="V64" s="65">
        <v>4.103302E-5</v>
      </c>
      <c r="W64" s="65">
        <v>2.6578230000000001E-2</v>
      </c>
      <c r="X64" s="169">
        <v>7.8388900000000004E-5</v>
      </c>
      <c r="Y64" s="169">
        <v>8.5831229999999998E-3</v>
      </c>
      <c r="Z64" s="169">
        <v>6.488191E-5</v>
      </c>
      <c r="AA64" s="65">
        <v>0.83931960000000005</v>
      </c>
      <c r="AB64" s="65">
        <v>3.3085740000000002E-4</v>
      </c>
      <c r="AC64" s="65">
        <v>3.8107229999999999</v>
      </c>
      <c r="AD64" s="105">
        <v>1.192738E-3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0.12</v>
      </c>
      <c r="U65" s="65">
        <v>1.046195E-4</v>
      </c>
      <c r="V65" s="65">
        <v>4.2514759999999999E-5</v>
      </c>
      <c r="W65" s="65">
        <v>1.274111E-2</v>
      </c>
      <c r="X65" s="169">
        <v>7.7175429999999995E-5</v>
      </c>
      <c r="Y65" s="169">
        <v>5.320707E-3</v>
      </c>
      <c r="Z65" s="169">
        <v>6.13713E-5</v>
      </c>
      <c r="AA65" s="65">
        <v>0.52069200000000004</v>
      </c>
      <c r="AB65" s="65">
        <v>8.7623919999999997E-4</v>
      </c>
      <c r="AC65" s="65">
        <v>2.375321</v>
      </c>
      <c r="AD65" s="105">
        <v>4.1034219999999998E-3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0.14000000000000001</v>
      </c>
      <c r="U66" s="65">
        <v>8.8437150000000004E-5</v>
      </c>
      <c r="V66" s="65">
        <v>4.4668949999999999E-5</v>
      </c>
      <c r="W66" s="65">
        <v>1.22516E-2</v>
      </c>
      <c r="X66" s="169">
        <v>6.9820970000000006E-5</v>
      </c>
      <c r="Y66" s="169">
        <v>5.6552759999999999E-3</v>
      </c>
      <c r="Z66" s="169">
        <v>6.1603889999999994E-5</v>
      </c>
      <c r="AA66" s="65">
        <v>0.55167509999999997</v>
      </c>
      <c r="AB66" s="65">
        <v>1.9602580000000001E-4</v>
      </c>
      <c r="AC66" s="65">
        <v>2.5065170000000001</v>
      </c>
      <c r="AD66" s="105">
        <v>7.6609140000000002E-4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0.16</v>
      </c>
      <c r="U67" s="65">
        <v>7.5785100000000001E-5</v>
      </c>
      <c r="V67" s="65">
        <v>4.4571850000000003E-5</v>
      </c>
      <c r="W67" s="65">
        <v>1.059741E-2</v>
      </c>
      <c r="X67" s="169">
        <v>6.6981400000000002E-5</v>
      </c>
      <c r="Y67" s="169">
        <v>6.1881289999999997E-3</v>
      </c>
      <c r="Z67" s="169">
        <v>6.5575179999999994E-5</v>
      </c>
      <c r="AA67" s="65">
        <v>0.60900500000000002</v>
      </c>
      <c r="AB67" s="65">
        <v>2.1197140000000001E-4</v>
      </c>
      <c r="AC67" s="65">
        <v>2.7564540000000002</v>
      </c>
      <c r="AD67" s="105">
        <v>6.8744439999999997E-4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0.18</v>
      </c>
      <c r="U68" s="65">
        <v>1.046274E-4</v>
      </c>
      <c r="V68" s="65">
        <v>4.7446890000000001E-5</v>
      </c>
      <c r="W68" s="65">
        <v>8.6938640000000008E-3</v>
      </c>
      <c r="X68" s="169">
        <v>7.1137389999999993E-5</v>
      </c>
      <c r="Y68" s="169">
        <v>5.6688219999999996E-3</v>
      </c>
      <c r="Z68" s="169">
        <v>6.1285619999999996E-5</v>
      </c>
      <c r="AA68" s="65">
        <v>0.55571009999999998</v>
      </c>
      <c r="AB68" s="65">
        <v>2.7991220000000001E-4</v>
      </c>
      <c r="AC68" s="65">
        <v>2.5247169999999999</v>
      </c>
      <c r="AD68" s="105">
        <v>1.0420570000000001E-3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0.2</v>
      </c>
      <c r="U69" s="65">
        <v>7.2783490000000005E-5</v>
      </c>
      <c r="V69" s="65">
        <v>4.7221490000000001E-5</v>
      </c>
      <c r="W69" s="65">
        <v>5.0061749999999999E-3</v>
      </c>
      <c r="X69" s="169">
        <v>6.3755580000000002E-5</v>
      </c>
      <c r="Y69" s="169">
        <v>3.2880629999999999E-3</v>
      </c>
      <c r="Z69" s="169">
        <v>5.908876E-5</v>
      </c>
      <c r="AA69" s="65">
        <v>0.32370559999999998</v>
      </c>
      <c r="AB69" s="65">
        <v>2.5214310000000001E-4</v>
      </c>
      <c r="AC69" s="65">
        <v>1.4717709999999999</v>
      </c>
      <c r="AD69" s="105">
        <v>1.033614E-3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0.23</v>
      </c>
      <c r="U70" s="65">
        <v>1.468808E-4</v>
      </c>
      <c r="V70" s="65">
        <v>4.4147950000000001E-5</v>
      </c>
      <c r="W70" s="65">
        <v>2.9330929999999999E-3</v>
      </c>
      <c r="X70" s="169">
        <v>6.5238669999999994E-5</v>
      </c>
      <c r="Y70" s="169">
        <v>1.52524E-3</v>
      </c>
      <c r="Z70" s="169">
        <v>6.1478349999999994E-5</v>
      </c>
      <c r="AA70" s="65">
        <v>0.14191429999999999</v>
      </c>
      <c r="AB70" s="65">
        <v>2.3275600000000001E-4</v>
      </c>
      <c r="AC70" s="65">
        <v>0.68473830000000002</v>
      </c>
      <c r="AD70" s="105">
        <v>1.0048349999999999E-3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0.26</v>
      </c>
      <c r="U71" s="65">
        <v>1.964695E-5</v>
      </c>
      <c r="V71" s="65">
        <v>4.448221E-5</v>
      </c>
      <c r="W71" s="65">
        <v>1.5011270000000001E-3</v>
      </c>
      <c r="X71" s="169">
        <v>7.2797230000000004E-5</v>
      </c>
      <c r="Y71" s="169">
        <v>5.8533360000000004E-4</v>
      </c>
      <c r="Z71" s="169">
        <v>5.861238E-5</v>
      </c>
      <c r="AA71" s="65">
        <v>5.5782440000000003E-2</v>
      </c>
      <c r="AB71" s="65">
        <v>3.9848470000000002E-4</v>
      </c>
      <c r="AC71" s="65">
        <v>0.25614949999999997</v>
      </c>
      <c r="AD71" s="105">
        <v>8.9251200000000004E-4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/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2014-10-15T17:28:06Z</dcterms:modified>
</cp:coreProperties>
</file>