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date1904="1" showInkAnnotation="0" autoCompressPictures="0"/>
  <bookViews>
    <workbookView xWindow="220" yWindow="20" windowWidth="37220" windowHeight="17260" tabRatio="500"/>
  </bookViews>
  <sheets>
    <sheet name="Korngrößenstatistik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" i="1" l="1"/>
  <c r="H2" i="1"/>
  <c r="J2" i="1"/>
  <c r="L2" i="1"/>
  <c r="N2" i="1"/>
  <c r="G2" i="1"/>
  <c r="I2" i="1"/>
  <c r="K2" i="1"/>
  <c r="M2" i="1"/>
  <c r="O2" i="1"/>
  <c r="P2" i="1"/>
  <c r="Q2" i="1"/>
  <c r="R2" i="1"/>
  <c r="S2" i="1"/>
  <c r="T2" i="1"/>
  <c r="U2" i="1"/>
  <c r="V2" i="1"/>
  <c r="W2" i="1"/>
  <c r="X2" i="1"/>
  <c r="Y2" i="1"/>
  <c r="Z2" i="1"/>
  <c r="AA2" i="1"/>
  <c r="AB2" i="1"/>
  <c r="AC2" i="1"/>
  <c r="AD2" i="1"/>
  <c r="AE2" i="1"/>
  <c r="AF2" i="1"/>
  <c r="AG2" i="1"/>
  <c r="AH2" i="1"/>
  <c r="AI2" i="1"/>
  <c r="AJ2" i="1"/>
  <c r="AK2" i="1"/>
  <c r="AL2" i="1"/>
  <c r="AM2" i="1"/>
  <c r="AN2" i="1"/>
  <c r="AO2" i="1"/>
  <c r="AP2" i="1"/>
  <c r="AQ2" i="1"/>
  <c r="AR2" i="1"/>
  <c r="F3" i="1"/>
  <c r="H3" i="1"/>
  <c r="J3" i="1"/>
  <c r="L3" i="1"/>
  <c r="N3" i="1"/>
  <c r="G3" i="1"/>
  <c r="I3" i="1"/>
  <c r="K3" i="1"/>
  <c r="M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AM3" i="1"/>
  <c r="AN3" i="1"/>
  <c r="AO3" i="1"/>
  <c r="AP3" i="1"/>
  <c r="AQ3" i="1"/>
  <c r="AR3" i="1"/>
  <c r="F4" i="1"/>
  <c r="H4" i="1"/>
  <c r="J4" i="1"/>
  <c r="L4" i="1"/>
  <c r="N4" i="1"/>
  <c r="G4" i="1"/>
  <c r="I4" i="1"/>
  <c r="K4" i="1"/>
  <c r="M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F5" i="1"/>
  <c r="H5" i="1"/>
  <c r="J5" i="1"/>
  <c r="L5" i="1"/>
  <c r="N5" i="1"/>
  <c r="G5" i="1"/>
  <c r="I5" i="1"/>
  <c r="K5" i="1"/>
  <c r="M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F6" i="1"/>
  <c r="H6" i="1"/>
  <c r="J6" i="1"/>
  <c r="L6" i="1"/>
  <c r="N6" i="1"/>
  <c r="G6" i="1"/>
  <c r="I6" i="1"/>
  <c r="K6" i="1"/>
  <c r="M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  <c r="F7" i="1"/>
  <c r="H7" i="1"/>
  <c r="J7" i="1"/>
  <c r="L7" i="1"/>
  <c r="N7" i="1"/>
  <c r="G7" i="1"/>
  <c r="I7" i="1"/>
  <c r="K7" i="1"/>
  <c r="M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AP7" i="1"/>
  <c r="AQ7" i="1"/>
  <c r="AR7" i="1"/>
  <c r="F8" i="1"/>
  <c r="H8" i="1"/>
  <c r="J8" i="1"/>
  <c r="L8" i="1"/>
  <c r="N8" i="1"/>
  <c r="G8" i="1"/>
  <c r="I8" i="1"/>
  <c r="K8" i="1"/>
  <c r="M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AR8" i="1"/>
  <c r="F9" i="1"/>
  <c r="H9" i="1"/>
  <c r="J9" i="1"/>
  <c r="L9" i="1"/>
  <c r="N9" i="1"/>
  <c r="G9" i="1"/>
  <c r="I9" i="1"/>
  <c r="K9" i="1"/>
  <c r="M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Q9" i="1"/>
  <c r="AR9" i="1"/>
  <c r="F10" i="1"/>
  <c r="H10" i="1"/>
  <c r="J10" i="1"/>
  <c r="L10" i="1"/>
  <c r="N10" i="1"/>
  <c r="G10" i="1"/>
  <c r="I10" i="1"/>
  <c r="K10" i="1"/>
  <c r="M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AR10" i="1"/>
  <c r="F11" i="1"/>
  <c r="H11" i="1"/>
  <c r="J11" i="1"/>
  <c r="L11" i="1"/>
  <c r="N11" i="1"/>
  <c r="G11" i="1"/>
  <c r="I11" i="1"/>
  <c r="K11" i="1"/>
  <c r="M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F12" i="1"/>
  <c r="H12" i="1"/>
  <c r="J12" i="1"/>
  <c r="L12" i="1"/>
  <c r="N12" i="1"/>
  <c r="G12" i="1"/>
  <c r="I12" i="1"/>
  <c r="K12" i="1"/>
  <c r="M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AR12" i="1"/>
  <c r="F13" i="1"/>
  <c r="H13" i="1"/>
  <c r="J13" i="1"/>
  <c r="L13" i="1"/>
  <c r="N13" i="1"/>
  <c r="G13" i="1"/>
  <c r="I13" i="1"/>
  <c r="K13" i="1"/>
  <c r="M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F14" i="1"/>
  <c r="H14" i="1"/>
  <c r="J14" i="1"/>
  <c r="L14" i="1"/>
  <c r="N14" i="1"/>
  <c r="G14" i="1"/>
  <c r="I14" i="1"/>
  <c r="K14" i="1"/>
  <c r="M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F15" i="1"/>
  <c r="H15" i="1"/>
  <c r="J15" i="1"/>
  <c r="L15" i="1"/>
  <c r="N15" i="1"/>
  <c r="G15" i="1"/>
  <c r="I15" i="1"/>
  <c r="K15" i="1"/>
  <c r="M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F16" i="1"/>
  <c r="H16" i="1"/>
  <c r="J16" i="1"/>
  <c r="L16" i="1"/>
  <c r="N16" i="1"/>
  <c r="G16" i="1"/>
  <c r="I16" i="1"/>
  <c r="K16" i="1"/>
  <c r="M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F17" i="1"/>
  <c r="H17" i="1"/>
  <c r="J17" i="1"/>
  <c r="L17" i="1"/>
  <c r="N17" i="1"/>
  <c r="G17" i="1"/>
  <c r="I17" i="1"/>
  <c r="K17" i="1"/>
  <c r="M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F18" i="1"/>
  <c r="H18" i="1"/>
  <c r="J18" i="1"/>
  <c r="L18" i="1"/>
  <c r="N18" i="1"/>
  <c r="G18" i="1"/>
  <c r="I18" i="1"/>
  <c r="K18" i="1"/>
  <c r="M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F19" i="1"/>
  <c r="H19" i="1"/>
  <c r="J19" i="1"/>
  <c r="L19" i="1"/>
  <c r="N19" i="1"/>
  <c r="G19" i="1"/>
  <c r="I19" i="1"/>
  <c r="K19" i="1"/>
  <c r="M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F20" i="1"/>
  <c r="H20" i="1"/>
  <c r="J20" i="1"/>
  <c r="L20" i="1"/>
  <c r="N20" i="1"/>
  <c r="G20" i="1"/>
  <c r="I20" i="1"/>
  <c r="K20" i="1"/>
  <c r="M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F21" i="1"/>
  <c r="H21" i="1"/>
  <c r="J21" i="1"/>
  <c r="L21" i="1"/>
  <c r="N21" i="1"/>
  <c r="G21" i="1"/>
  <c r="I21" i="1"/>
  <c r="K21" i="1"/>
  <c r="M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F22" i="1"/>
  <c r="H22" i="1"/>
  <c r="J22" i="1"/>
  <c r="L22" i="1"/>
  <c r="N22" i="1"/>
  <c r="G22" i="1"/>
  <c r="I22" i="1"/>
  <c r="K22" i="1"/>
  <c r="M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F23" i="1"/>
  <c r="H23" i="1"/>
  <c r="J23" i="1"/>
  <c r="L23" i="1"/>
  <c r="N23" i="1"/>
  <c r="G23" i="1"/>
  <c r="I23" i="1"/>
  <c r="K23" i="1"/>
  <c r="M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F24" i="1"/>
  <c r="H24" i="1"/>
  <c r="J24" i="1"/>
  <c r="L24" i="1"/>
  <c r="N24" i="1"/>
  <c r="G24" i="1"/>
  <c r="I24" i="1"/>
  <c r="K24" i="1"/>
  <c r="M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F25" i="1"/>
  <c r="H25" i="1"/>
  <c r="J25" i="1"/>
  <c r="L25" i="1"/>
  <c r="N25" i="1"/>
  <c r="G25" i="1"/>
  <c r="I25" i="1"/>
  <c r="K25" i="1"/>
  <c r="M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F26" i="1"/>
  <c r="H26" i="1"/>
  <c r="J26" i="1"/>
  <c r="L26" i="1"/>
  <c r="N26" i="1"/>
  <c r="G26" i="1"/>
  <c r="I26" i="1"/>
  <c r="K26" i="1"/>
  <c r="M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F27" i="1"/>
  <c r="H27" i="1"/>
  <c r="J27" i="1"/>
  <c r="L27" i="1"/>
  <c r="N27" i="1"/>
  <c r="G27" i="1"/>
  <c r="I27" i="1"/>
  <c r="K27" i="1"/>
  <c r="M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F28" i="1"/>
  <c r="H28" i="1"/>
  <c r="J28" i="1"/>
  <c r="L28" i="1"/>
  <c r="N28" i="1"/>
  <c r="G28" i="1"/>
  <c r="I28" i="1"/>
  <c r="K28" i="1"/>
  <c r="M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F29" i="1"/>
  <c r="H29" i="1"/>
  <c r="J29" i="1"/>
  <c r="L29" i="1"/>
  <c r="N29" i="1"/>
  <c r="G29" i="1"/>
  <c r="I29" i="1"/>
  <c r="K29" i="1"/>
  <c r="M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F30" i="1"/>
  <c r="H30" i="1"/>
  <c r="J30" i="1"/>
  <c r="L30" i="1"/>
  <c r="N30" i="1"/>
  <c r="G30" i="1"/>
  <c r="I30" i="1"/>
  <c r="K30" i="1"/>
  <c r="M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F31" i="1"/>
  <c r="H31" i="1"/>
  <c r="J31" i="1"/>
  <c r="L31" i="1"/>
  <c r="N31" i="1"/>
  <c r="G31" i="1"/>
  <c r="I31" i="1"/>
  <c r="K31" i="1"/>
  <c r="M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F32" i="1"/>
  <c r="H32" i="1"/>
  <c r="J32" i="1"/>
  <c r="L32" i="1"/>
  <c r="N32" i="1"/>
  <c r="G32" i="1"/>
  <c r="I32" i="1"/>
  <c r="K32" i="1"/>
  <c r="M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F33" i="1"/>
  <c r="H33" i="1"/>
  <c r="J33" i="1"/>
  <c r="L33" i="1"/>
  <c r="N33" i="1"/>
  <c r="G33" i="1"/>
  <c r="I33" i="1"/>
  <c r="K33" i="1"/>
  <c r="M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F34" i="1"/>
  <c r="H34" i="1"/>
  <c r="J34" i="1"/>
  <c r="L34" i="1"/>
  <c r="N34" i="1"/>
  <c r="G34" i="1"/>
  <c r="I34" i="1"/>
  <c r="K34" i="1"/>
  <c r="M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F35" i="1"/>
  <c r="H35" i="1"/>
  <c r="J35" i="1"/>
  <c r="L35" i="1"/>
  <c r="N35" i="1"/>
  <c r="G35" i="1"/>
  <c r="I35" i="1"/>
  <c r="K35" i="1"/>
  <c r="M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AR35" i="1"/>
  <c r="F36" i="1"/>
  <c r="H36" i="1"/>
  <c r="J36" i="1"/>
  <c r="L36" i="1"/>
  <c r="N36" i="1"/>
  <c r="G36" i="1"/>
  <c r="I36" i="1"/>
  <c r="K36" i="1"/>
  <c r="M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F37" i="1"/>
  <c r="H37" i="1"/>
  <c r="J37" i="1"/>
  <c r="L37" i="1"/>
  <c r="N37" i="1"/>
  <c r="G37" i="1"/>
  <c r="I37" i="1"/>
  <c r="K37" i="1"/>
  <c r="M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AR37" i="1"/>
  <c r="F38" i="1"/>
  <c r="H38" i="1"/>
  <c r="J38" i="1"/>
  <c r="L38" i="1"/>
  <c r="N38" i="1"/>
  <c r="G38" i="1"/>
  <c r="I38" i="1"/>
  <c r="K38" i="1"/>
  <c r="M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F39" i="1"/>
  <c r="H39" i="1"/>
  <c r="J39" i="1"/>
  <c r="L39" i="1"/>
  <c r="N39" i="1"/>
  <c r="G39" i="1"/>
  <c r="I39" i="1"/>
  <c r="K39" i="1"/>
  <c r="M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F40" i="1"/>
  <c r="H40" i="1"/>
  <c r="J40" i="1"/>
  <c r="L40" i="1"/>
  <c r="N40" i="1"/>
  <c r="G40" i="1"/>
  <c r="I40" i="1"/>
  <c r="K40" i="1"/>
  <c r="M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F41" i="1"/>
  <c r="H41" i="1"/>
  <c r="J41" i="1"/>
  <c r="L41" i="1"/>
  <c r="N41" i="1"/>
  <c r="G41" i="1"/>
  <c r="I41" i="1"/>
  <c r="K41" i="1"/>
  <c r="M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F42" i="1"/>
  <c r="H42" i="1"/>
  <c r="J42" i="1"/>
  <c r="L42" i="1"/>
  <c r="N42" i="1"/>
  <c r="G42" i="1"/>
  <c r="I42" i="1"/>
  <c r="K42" i="1"/>
  <c r="M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F43" i="1"/>
  <c r="H43" i="1"/>
  <c r="J43" i="1"/>
  <c r="L43" i="1"/>
  <c r="N43" i="1"/>
  <c r="G43" i="1"/>
  <c r="I43" i="1"/>
  <c r="K43" i="1"/>
  <c r="M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F44" i="1"/>
  <c r="H44" i="1"/>
  <c r="J44" i="1"/>
  <c r="L44" i="1"/>
  <c r="N44" i="1"/>
  <c r="G44" i="1"/>
  <c r="I44" i="1"/>
  <c r="K44" i="1"/>
  <c r="M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AR44" i="1"/>
  <c r="F45" i="1"/>
  <c r="H45" i="1"/>
  <c r="J45" i="1"/>
  <c r="L45" i="1"/>
  <c r="N45" i="1"/>
  <c r="G45" i="1"/>
  <c r="I45" i="1"/>
  <c r="K45" i="1"/>
  <c r="M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F46" i="1"/>
  <c r="H46" i="1"/>
  <c r="J46" i="1"/>
  <c r="L46" i="1"/>
  <c r="N46" i="1"/>
  <c r="G46" i="1"/>
  <c r="I46" i="1"/>
  <c r="K46" i="1"/>
  <c r="M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F47" i="1"/>
  <c r="H47" i="1"/>
  <c r="J47" i="1"/>
  <c r="L47" i="1"/>
  <c r="N47" i="1"/>
  <c r="G47" i="1"/>
  <c r="I47" i="1"/>
  <c r="K47" i="1"/>
  <c r="M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F48" i="1"/>
  <c r="H48" i="1"/>
  <c r="J48" i="1"/>
  <c r="L48" i="1"/>
  <c r="N48" i="1"/>
  <c r="G48" i="1"/>
  <c r="I48" i="1"/>
  <c r="K48" i="1"/>
  <c r="M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AR48" i="1"/>
  <c r="F49" i="1"/>
  <c r="H49" i="1"/>
  <c r="J49" i="1"/>
  <c r="L49" i="1"/>
  <c r="N49" i="1"/>
  <c r="G49" i="1"/>
  <c r="I49" i="1"/>
  <c r="K49" i="1"/>
  <c r="M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AR49" i="1"/>
  <c r="F50" i="1"/>
  <c r="H50" i="1"/>
  <c r="J50" i="1"/>
  <c r="L50" i="1"/>
  <c r="N50" i="1"/>
  <c r="G50" i="1"/>
  <c r="I50" i="1"/>
  <c r="K50" i="1"/>
  <c r="M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F51" i="1"/>
  <c r="H51" i="1"/>
  <c r="J51" i="1"/>
  <c r="L51" i="1"/>
  <c r="N51" i="1"/>
  <c r="G51" i="1"/>
  <c r="I51" i="1"/>
  <c r="K51" i="1"/>
  <c r="M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AR51" i="1"/>
  <c r="F52" i="1"/>
  <c r="H52" i="1"/>
  <c r="J52" i="1"/>
  <c r="L52" i="1"/>
  <c r="N52" i="1"/>
  <c r="G52" i="1"/>
  <c r="I52" i="1"/>
  <c r="K52" i="1"/>
  <c r="M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AR52" i="1"/>
  <c r="F53" i="1"/>
  <c r="H53" i="1"/>
  <c r="J53" i="1"/>
  <c r="L53" i="1"/>
  <c r="N53" i="1"/>
  <c r="G53" i="1"/>
  <c r="I53" i="1"/>
  <c r="K53" i="1"/>
  <c r="M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AR53" i="1"/>
  <c r="F54" i="1"/>
  <c r="H54" i="1"/>
  <c r="J54" i="1"/>
  <c r="L54" i="1"/>
  <c r="N54" i="1"/>
  <c r="G54" i="1"/>
  <c r="I54" i="1"/>
  <c r="K54" i="1"/>
  <c r="M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AQ54" i="1"/>
  <c r="AR54" i="1"/>
  <c r="F55" i="1"/>
  <c r="H55" i="1"/>
  <c r="J55" i="1"/>
  <c r="L55" i="1"/>
  <c r="N55" i="1"/>
  <c r="G55" i="1"/>
  <c r="I55" i="1"/>
  <c r="K55" i="1"/>
  <c r="M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F56" i="1"/>
  <c r="H56" i="1"/>
  <c r="J56" i="1"/>
  <c r="L56" i="1"/>
  <c r="N56" i="1"/>
  <c r="G56" i="1"/>
  <c r="I56" i="1"/>
  <c r="K56" i="1"/>
  <c r="M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AO56" i="1"/>
  <c r="AP56" i="1"/>
  <c r="AQ56" i="1"/>
  <c r="AR56" i="1"/>
  <c r="F57" i="1"/>
  <c r="H57" i="1"/>
  <c r="J57" i="1"/>
  <c r="L57" i="1"/>
  <c r="N57" i="1"/>
  <c r="G57" i="1"/>
  <c r="I57" i="1"/>
  <c r="K57" i="1"/>
  <c r="M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AR57" i="1"/>
  <c r="F58" i="1"/>
  <c r="H58" i="1"/>
  <c r="J58" i="1"/>
  <c r="L58" i="1"/>
  <c r="N58" i="1"/>
  <c r="G58" i="1"/>
  <c r="I58" i="1"/>
  <c r="K58" i="1"/>
  <c r="M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AR58" i="1"/>
  <c r="F59" i="1"/>
  <c r="H59" i="1"/>
  <c r="J59" i="1"/>
  <c r="L59" i="1"/>
  <c r="N59" i="1"/>
  <c r="G59" i="1"/>
  <c r="I59" i="1"/>
  <c r="K59" i="1"/>
  <c r="M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M59" i="1"/>
  <c r="AN59" i="1"/>
  <c r="AO59" i="1"/>
  <c r="AP59" i="1"/>
  <c r="AQ59" i="1"/>
  <c r="AR59" i="1"/>
  <c r="F60" i="1"/>
  <c r="H60" i="1"/>
  <c r="J60" i="1"/>
  <c r="L60" i="1"/>
  <c r="N60" i="1"/>
  <c r="G60" i="1"/>
  <c r="I60" i="1"/>
  <c r="K60" i="1"/>
  <c r="M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M60" i="1"/>
  <c r="AN60" i="1"/>
  <c r="AO60" i="1"/>
  <c r="AP60" i="1"/>
  <c r="AQ60" i="1"/>
  <c r="AR60" i="1"/>
  <c r="F61" i="1"/>
  <c r="H61" i="1"/>
  <c r="J61" i="1"/>
  <c r="L61" i="1"/>
  <c r="N61" i="1"/>
  <c r="G61" i="1"/>
  <c r="I61" i="1"/>
  <c r="K61" i="1"/>
  <c r="M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AN61" i="1"/>
  <c r="AO61" i="1"/>
  <c r="AP61" i="1"/>
  <c r="AQ61" i="1"/>
  <c r="AR61" i="1"/>
  <c r="F62" i="1"/>
  <c r="H62" i="1"/>
  <c r="J62" i="1"/>
  <c r="L62" i="1"/>
  <c r="N62" i="1"/>
  <c r="G62" i="1"/>
  <c r="I62" i="1"/>
  <c r="K62" i="1"/>
  <c r="M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M62" i="1"/>
  <c r="AN62" i="1"/>
  <c r="AO62" i="1"/>
  <c r="AP62" i="1"/>
  <c r="AQ62" i="1"/>
  <c r="AR62" i="1"/>
  <c r="F63" i="1"/>
  <c r="H63" i="1"/>
  <c r="J63" i="1"/>
  <c r="L63" i="1"/>
  <c r="N63" i="1"/>
  <c r="G63" i="1"/>
  <c r="I63" i="1"/>
  <c r="K63" i="1"/>
  <c r="M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AH63" i="1"/>
  <c r="AI63" i="1"/>
  <c r="AJ63" i="1"/>
  <c r="AK63" i="1"/>
  <c r="AL63" i="1"/>
  <c r="AM63" i="1"/>
  <c r="AN63" i="1"/>
  <c r="AO63" i="1"/>
  <c r="AP63" i="1"/>
  <c r="AQ63" i="1"/>
  <c r="AR63" i="1"/>
  <c r="F64" i="1"/>
  <c r="H64" i="1"/>
  <c r="J64" i="1"/>
  <c r="L64" i="1"/>
  <c r="N64" i="1"/>
  <c r="G64" i="1"/>
  <c r="I64" i="1"/>
  <c r="K64" i="1"/>
  <c r="M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M64" i="1"/>
  <c r="AN64" i="1"/>
  <c r="AO64" i="1"/>
  <c r="AP64" i="1"/>
  <c r="AQ64" i="1"/>
  <c r="AR64" i="1"/>
  <c r="F65" i="1"/>
  <c r="H65" i="1"/>
  <c r="J65" i="1"/>
  <c r="L65" i="1"/>
  <c r="N65" i="1"/>
  <c r="G65" i="1"/>
  <c r="I65" i="1"/>
  <c r="K65" i="1"/>
  <c r="M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AM65" i="1"/>
  <c r="AN65" i="1"/>
  <c r="AO65" i="1"/>
  <c r="AP65" i="1"/>
  <c r="AQ65" i="1"/>
  <c r="AR65" i="1"/>
  <c r="F66" i="1"/>
  <c r="H66" i="1"/>
  <c r="J66" i="1"/>
  <c r="L66" i="1"/>
  <c r="N66" i="1"/>
  <c r="G66" i="1"/>
  <c r="I66" i="1"/>
  <c r="K66" i="1"/>
  <c r="M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AR66" i="1"/>
  <c r="F67" i="1"/>
  <c r="H67" i="1"/>
  <c r="J67" i="1"/>
  <c r="L67" i="1"/>
  <c r="N67" i="1"/>
  <c r="G67" i="1"/>
  <c r="I67" i="1"/>
  <c r="K67" i="1"/>
  <c r="M67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AG67" i="1"/>
  <c r="AH67" i="1"/>
  <c r="AI67" i="1"/>
  <c r="AJ67" i="1"/>
  <c r="AK67" i="1"/>
  <c r="AL67" i="1"/>
  <c r="AM67" i="1"/>
  <c r="AN67" i="1"/>
  <c r="AO67" i="1"/>
  <c r="AP67" i="1"/>
  <c r="AQ67" i="1"/>
  <c r="AR67" i="1"/>
  <c r="F68" i="1"/>
  <c r="H68" i="1"/>
  <c r="J68" i="1"/>
  <c r="L68" i="1"/>
  <c r="N68" i="1"/>
  <c r="G68" i="1"/>
  <c r="I68" i="1"/>
  <c r="K68" i="1"/>
  <c r="M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AH68" i="1"/>
  <c r="AI68" i="1"/>
  <c r="AJ68" i="1"/>
  <c r="AK68" i="1"/>
  <c r="AL68" i="1"/>
  <c r="AM68" i="1"/>
  <c r="AN68" i="1"/>
  <c r="AO68" i="1"/>
  <c r="AP68" i="1"/>
  <c r="AQ68" i="1"/>
  <c r="AR68" i="1"/>
  <c r="F69" i="1"/>
  <c r="H69" i="1"/>
  <c r="J69" i="1"/>
  <c r="L69" i="1"/>
  <c r="N69" i="1"/>
  <c r="G69" i="1"/>
  <c r="I69" i="1"/>
  <c r="K69" i="1"/>
  <c r="M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AN69" i="1"/>
  <c r="AO69" i="1"/>
  <c r="AP69" i="1"/>
  <c r="AQ69" i="1"/>
  <c r="AR69" i="1"/>
  <c r="F70" i="1"/>
  <c r="H70" i="1"/>
  <c r="J70" i="1"/>
  <c r="L70" i="1"/>
  <c r="N70" i="1"/>
  <c r="G70" i="1"/>
  <c r="I70" i="1"/>
  <c r="K70" i="1"/>
  <c r="M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AO70" i="1"/>
  <c r="AP70" i="1"/>
  <c r="AQ70" i="1"/>
  <c r="AR70" i="1"/>
  <c r="F71" i="1"/>
  <c r="H71" i="1"/>
  <c r="J71" i="1"/>
  <c r="L71" i="1"/>
  <c r="N71" i="1"/>
  <c r="G71" i="1"/>
  <c r="I71" i="1"/>
  <c r="K71" i="1"/>
  <c r="M71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AC71" i="1"/>
  <c r="AD71" i="1"/>
  <c r="AE71" i="1"/>
  <c r="AF71" i="1"/>
  <c r="AG71" i="1"/>
  <c r="AH71" i="1"/>
  <c r="AI71" i="1"/>
  <c r="AJ71" i="1"/>
  <c r="AK71" i="1"/>
  <c r="AL71" i="1"/>
  <c r="AM71" i="1"/>
  <c r="AN71" i="1"/>
  <c r="AO71" i="1"/>
  <c r="AP71" i="1"/>
  <c r="AQ71" i="1"/>
  <c r="AR71" i="1"/>
  <c r="F72" i="1"/>
  <c r="H72" i="1"/>
  <c r="J72" i="1"/>
  <c r="L72" i="1"/>
  <c r="N72" i="1"/>
  <c r="G72" i="1"/>
  <c r="I72" i="1"/>
  <c r="K72" i="1"/>
  <c r="M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AM72" i="1"/>
  <c r="AN72" i="1"/>
  <c r="AO72" i="1"/>
  <c r="AP72" i="1"/>
  <c r="AQ72" i="1"/>
  <c r="AR72" i="1"/>
  <c r="F73" i="1"/>
  <c r="H73" i="1"/>
  <c r="J73" i="1"/>
  <c r="L73" i="1"/>
  <c r="N73" i="1"/>
  <c r="G73" i="1"/>
  <c r="I73" i="1"/>
  <c r="K73" i="1"/>
  <c r="M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F74" i="1"/>
  <c r="H74" i="1"/>
  <c r="J74" i="1"/>
  <c r="L74" i="1"/>
  <c r="N74" i="1"/>
  <c r="G74" i="1"/>
  <c r="I74" i="1"/>
  <c r="K74" i="1"/>
  <c r="M74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AF74" i="1"/>
  <c r="AG74" i="1"/>
  <c r="AH74" i="1"/>
  <c r="AI74" i="1"/>
  <c r="AJ74" i="1"/>
  <c r="AK74" i="1"/>
  <c r="AL74" i="1"/>
  <c r="AM74" i="1"/>
  <c r="AN74" i="1"/>
  <c r="AO74" i="1"/>
  <c r="AP74" i="1"/>
  <c r="AQ74" i="1"/>
  <c r="AR74" i="1"/>
  <c r="F75" i="1"/>
  <c r="H75" i="1"/>
  <c r="J75" i="1"/>
  <c r="L75" i="1"/>
  <c r="N75" i="1"/>
  <c r="G75" i="1"/>
  <c r="I75" i="1"/>
  <c r="K75" i="1"/>
  <c r="M75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AD75" i="1"/>
  <c r="AE75" i="1"/>
  <c r="AF75" i="1"/>
  <c r="AG75" i="1"/>
  <c r="AH75" i="1"/>
  <c r="AI75" i="1"/>
  <c r="AJ75" i="1"/>
  <c r="AK75" i="1"/>
  <c r="AL75" i="1"/>
  <c r="AM75" i="1"/>
  <c r="AN75" i="1"/>
  <c r="AO75" i="1"/>
  <c r="AP75" i="1"/>
  <c r="AQ75" i="1"/>
  <c r="AR75" i="1"/>
  <c r="F76" i="1"/>
  <c r="H76" i="1"/>
  <c r="J76" i="1"/>
  <c r="L76" i="1"/>
  <c r="N76" i="1"/>
  <c r="G76" i="1"/>
  <c r="I76" i="1"/>
  <c r="K76" i="1"/>
  <c r="M76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AB76" i="1"/>
  <c r="AC76" i="1"/>
  <c r="AD76" i="1"/>
  <c r="AE76" i="1"/>
  <c r="AF76" i="1"/>
  <c r="AG76" i="1"/>
  <c r="AH76" i="1"/>
  <c r="AI76" i="1"/>
  <c r="AJ76" i="1"/>
  <c r="AK76" i="1"/>
  <c r="AL76" i="1"/>
  <c r="AM76" i="1"/>
  <c r="AN76" i="1"/>
  <c r="AO76" i="1"/>
  <c r="AP76" i="1"/>
  <c r="AQ76" i="1"/>
  <c r="AR76" i="1"/>
  <c r="F77" i="1"/>
  <c r="H77" i="1"/>
  <c r="J77" i="1"/>
  <c r="L77" i="1"/>
  <c r="N77" i="1"/>
  <c r="G77" i="1"/>
  <c r="I77" i="1"/>
  <c r="K77" i="1"/>
  <c r="M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AR77" i="1"/>
  <c r="F78" i="1"/>
  <c r="H78" i="1"/>
  <c r="J78" i="1"/>
  <c r="L78" i="1"/>
  <c r="N78" i="1"/>
  <c r="G78" i="1"/>
  <c r="I78" i="1"/>
  <c r="K78" i="1"/>
  <c r="M78" i="1"/>
  <c r="O78" i="1"/>
  <c r="P78" i="1"/>
  <c r="Q78" i="1"/>
  <c r="R78" i="1"/>
  <c r="S78" i="1"/>
  <c r="T78" i="1"/>
  <c r="U78" i="1"/>
  <c r="V78" i="1"/>
  <c r="W78" i="1"/>
  <c r="X78" i="1"/>
  <c r="Y78" i="1"/>
  <c r="Z78" i="1"/>
  <c r="AA78" i="1"/>
  <c r="AB78" i="1"/>
  <c r="AC78" i="1"/>
  <c r="AD78" i="1"/>
  <c r="AE78" i="1"/>
  <c r="AF78" i="1"/>
  <c r="AG78" i="1"/>
  <c r="AH78" i="1"/>
  <c r="AI78" i="1"/>
  <c r="AJ78" i="1"/>
  <c r="AK78" i="1"/>
  <c r="AL78" i="1"/>
  <c r="AM78" i="1"/>
  <c r="AN78" i="1"/>
  <c r="AO78" i="1"/>
  <c r="AP78" i="1"/>
  <c r="AQ78" i="1"/>
  <c r="AR78" i="1"/>
  <c r="F79" i="1"/>
  <c r="H79" i="1"/>
  <c r="J79" i="1"/>
  <c r="L79" i="1"/>
  <c r="N79" i="1"/>
  <c r="G79" i="1"/>
  <c r="I79" i="1"/>
  <c r="K79" i="1"/>
  <c r="M79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AE79" i="1"/>
  <c r="AF79" i="1"/>
  <c r="AG79" i="1"/>
  <c r="AH79" i="1"/>
  <c r="AI79" i="1"/>
  <c r="AJ79" i="1"/>
  <c r="AK79" i="1"/>
  <c r="AL79" i="1"/>
  <c r="AM79" i="1"/>
  <c r="AN79" i="1"/>
  <c r="AO79" i="1"/>
  <c r="AP79" i="1"/>
  <c r="AQ79" i="1"/>
  <c r="AR79" i="1"/>
  <c r="F80" i="1"/>
  <c r="H80" i="1"/>
  <c r="J80" i="1"/>
  <c r="L80" i="1"/>
  <c r="N80" i="1"/>
  <c r="G80" i="1"/>
  <c r="I80" i="1"/>
  <c r="K80" i="1"/>
  <c r="M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M80" i="1"/>
  <c r="AN80" i="1"/>
  <c r="AO80" i="1"/>
  <c r="AP80" i="1"/>
  <c r="AQ80" i="1"/>
  <c r="AR80" i="1"/>
  <c r="F81" i="1"/>
  <c r="H81" i="1"/>
  <c r="J81" i="1"/>
  <c r="L81" i="1"/>
  <c r="N81" i="1"/>
  <c r="G81" i="1"/>
  <c r="I81" i="1"/>
  <c r="K81" i="1"/>
  <c r="M81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AF81" i="1"/>
  <c r="AG81" i="1"/>
  <c r="AH81" i="1"/>
  <c r="AI81" i="1"/>
  <c r="AJ81" i="1"/>
  <c r="AK81" i="1"/>
  <c r="AL81" i="1"/>
  <c r="AM81" i="1"/>
  <c r="AN81" i="1"/>
  <c r="AO81" i="1"/>
  <c r="AP81" i="1"/>
  <c r="AQ81" i="1"/>
  <c r="AR81" i="1"/>
  <c r="F82" i="1"/>
  <c r="H82" i="1"/>
  <c r="J82" i="1"/>
  <c r="L82" i="1"/>
  <c r="N82" i="1"/>
  <c r="G82" i="1"/>
  <c r="I82" i="1"/>
  <c r="K82" i="1"/>
  <c r="M82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AM82" i="1"/>
  <c r="AN82" i="1"/>
  <c r="AO82" i="1"/>
  <c r="AP82" i="1"/>
  <c r="AQ82" i="1"/>
  <c r="AR82" i="1"/>
  <c r="F83" i="1"/>
  <c r="H83" i="1"/>
  <c r="J83" i="1"/>
  <c r="L83" i="1"/>
  <c r="N83" i="1"/>
  <c r="G83" i="1"/>
  <c r="I83" i="1"/>
  <c r="K83" i="1"/>
  <c r="M83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AM83" i="1"/>
  <c r="AN83" i="1"/>
  <c r="AO83" i="1"/>
  <c r="AP83" i="1"/>
  <c r="AQ83" i="1"/>
  <c r="AR83" i="1"/>
  <c r="F84" i="1"/>
  <c r="H84" i="1"/>
  <c r="J84" i="1"/>
  <c r="L84" i="1"/>
  <c r="N84" i="1"/>
  <c r="G84" i="1"/>
  <c r="I84" i="1"/>
  <c r="K84" i="1"/>
  <c r="M84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AC84" i="1"/>
  <c r="AD84" i="1"/>
  <c r="AE84" i="1"/>
  <c r="AF84" i="1"/>
  <c r="AG84" i="1"/>
  <c r="AH84" i="1"/>
  <c r="AI84" i="1"/>
  <c r="AJ84" i="1"/>
  <c r="AK84" i="1"/>
  <c r="AL84" i="1"/>
  <c r="AM84" i="1"/>
  <c r="AN84" i="1"/>
  <c r="AO84" i="1"/>
  <c r="AP84" i="1"/>
  <c r="AQ84" i="1"/>
  <c r="AR84" i="1"/>
  <c r="F85" i="1"/>
  <c r="H85" i="1"/>
  <c r="J85" i="1"/>
  <c r="L85" i="1"/>
  <c r="N85" i="1"/>
  <c r="G85" i="1"/>
  <c r="I85" i="1"/>
  <c r="K85" i="1"/>
  <c r="M85" i="1"/>
  <c r="O85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AM85" i="1"/>
  <c r="AN85" i="1"/>
  <c r="AO85" i="1"/>
  <c r="AP85" i="1"/>
  <c r="AQ85" i="1"/>
  <c r="AR85" i="1"/>
  <c r="F86" i="1"/>
  <c r="H86" i="1"/>
  <c r="J86" i="1"/>
  <c r="L86" i="1"/>
  <c r="N86" i="1"/>
  <c r="G86" i="1"/>
  <c r="I86" i="1"/>
  <c r="K86" i="1"/>
  <c r="M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AC86" i="1"/>
  <c r="AD86" i="1"/>
  <c r="AE86" i="1"/>
  <c r="AF86" i="1"/>
  <c r="AG86" i="1"/>
  <c r="AH86" i="1"/>
  <c r="AI86" i="1"/>
  <c r="AJ86" i="1"/>
  <c r="AK86" i="1"/>
  <c r="AL86" i="1"/>
  <c r="AM86" i="1"/>
  <c r="AN86" i="1"/>
  <c r="AO86" i="1"/>
  <c r="AP86" i="1"/>
  <c r="AQ86" i="1"/>
  <c r="AR86" i="1"/>
  <c r="F87" i="1"/>
  <c r="H87" i="1"/>
  <c r="J87" i="1"/>
  <c r="L87" i="1"/>
  <c r="N87" i="1"/>
  <c r="G87" i="1"/>
  <c r="I87" i="1"/>
  <c r="K87" i="1"/>
  <c r="M87" i="1"/>
  <c r="O87" i="1"/>
  <c r="P87" i="1"/>
  <c r="Q87" i="1"/>
  <c r="R87" i="1"/>
  <c r="S87" i="1"/>
  <c r="T87" i="1"/>
  <c r="U87" i="1"/>
  <c r="V87" i="1"/>
  <c r="W87" i="1"/>
  <c r="X87" i="1"/>
  <c r="Y87" i="1"/>
  <c r="Z87" i="1"/>
  <c r="AA87" i="1"/>
  <c r="AB87" i="1"/>
  <c r="AC87" i="1"/>
  <c r="AD87" i="1"/>
  <c r="AE87" i="1"/>
  <c r="AF87" i="1"/>
  <c r="AG87" i="1"/>
  <c r="AH87" i="1"/>
  <c r="AI87" i="1"/>
  <c r="AJ87" i="1"/>
  <c r="AK87" i="1"/>
  <c r="AL87" i="1"/>
  <c r="AM87" i="1"/>
  <c r="AN87" i="1"/>
  <c r="AO87" i="1"/>
  <c r="AP87" i="1"/>
  <c r="AQ87" i="1"/>
  <c r="AR87" i="1"/>
  <c r="F88" i="1"/>
  <c r="H88" i="1"/>
  <c r="J88" i="1"/>
  <c r="L88" i="1"/>
  <c r="N88" i="1"/>
  <c r="G88" i="1"/>
  <c r="I88" i="1"/>
  <c r="K88" i="1"/>
  <c r="M88" i="1"/>
  <c r="O88" i="1"/>
  <c r="P88" i="1"/>
  <c r="Q88" i="1"/>
  <c r="R88" i="1"/>
  <c r="S88" i="1"/>
  <c r="T88" i="1"/>
  <c r="U88" i="1"/>
  <c r="V88" i="1"/>
  <c r="W88" i="1"/>
  <c r="X88" i="1"/>
  <c r="Y88" i="1"/>
  <c r="Z88" i="1"/>
  <c r="AA88" i="1"/>
  <c r="AB88" i="1"/>
  <c r="AC88" i="1"/>
  <c r="AD88" i="1"/>
  <c r="AE88" i="1"/>
  <c r="AF88" i="1"/>
  <c r="AG88" i="1"/>
  <c r="AH88" i="1"/>
  <c r="AI88" i="1"/>
  <c r="AJ88" i="1"/>
  <c r="AK88" i="1"/>
  <c r="AL88" i="1"/>
  <c r="AM88" i="1"/>
  <c r="AN88" i="1"/>
  <c r="AO88" i="1"/>
  <c r="AP88" i="1"/>
  <c r="AQ88" i="1"/>
  <c r="AR88" i="1"/>
  <c r="F89" i="1"/>
  <c r="H89" i="1"/>
  <c r="J89" i="1"/>
  <c r="L89" i="1"/>
  <c r="N89" i="1"/>
  <c r="G89" i="1"/>
  <c r="I89" i="1"/>
  <c r="K89" i="1"/>
  <c r="M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AE89" i="1"/>
  <c r="AF89" i="1"/>
  <c r="AG89" i="1"/>
  <c r="AH89" i="1"/>
  <c r="AI89" i="1"/>
  <c r="AJ89" i="1"/>
  <c r="AK89" i="1"/>
  <c r="AL89" i="1"/>
  <c r="AM89" i="1"/>
  <c r="AN89" i="1"/>
  <c r="AO89" i="1"/>
  <c r="AP89" i="1"/>
  <c r="AQ89" i="1"/>
  <c r="AR89" i="1"/>
  <c r="F90" i="1"/>
  <c r="H90" i="1"/>
  <c r="J90" i="1"/>
  <c r="L90" i="1"/>
  <c r="N90" i="1"/>
  <c r="G90" i="1"/>
  <c r="I90" i="1"/>
  <c r="K90" i="1"/>
  <c r="M90" i="1"/>
  <c r="O90" i="1"/>
  <c r="P90" i="1"/>
  <c r="Q90" i="1"/>
  <c r="R90" i="1"/>
  <c r="S90" i="1"/>
  <c r="T90" i="1"/>
  <c r="U90" i="1"/>
  <c r="V90" i="1"/>
  <c r="W90" i="1"/>
  <c r="X90" i="1"/>
  <c r="Y90" i="1"/>
  <c r="Z90" i="1"/>
  <c r="AA90" i="1"/>
  <c r="AB90" i="1"/>
  <c r="AC90" i="1"/>
  <c r="AD90" i="1"/>
  <c r="AE90" i="1"/>
  <c r="AF90" i="1"/>
  <c r="AG90" i="1"/>
  <c r="AH90" i="1"/>
  <c r="AI90" i="1"/>
  <c r="AJ90" i="1"/>
  <c r="AK90" i="1"/>
  <c r="AL90" i="1"/>
  <c r="AM90" i="1"/>
  <c r="AN90" i="1"/>
  <c r="AO90" i="1"/>
  <c r="AP90" i="1"/>
  <c r="AQ90" i="1"/>
  <c r="AR90" i="1"/>
  <c r="F91" i="1"/>
  <c r="H91" i="1"/>
  <c r="J91" i="1"/>
  <c r="L91" i="1"/>
  <c r="N91" i="1"/>
  <c r="G91" i="1"/>
  <c r="I91" i="1"/>
  <c r="K91" i="1"/>
  <c r="M91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AO91" i="1"/>
  <c r="AP91" i="1"/>
  <c r="AQ91" i="1"/>
  <c r="AR91" i="1"/>
  <c r="F92" i="1"/>
  <c r="H92" i="1"/>
  <c r="J92" i="1"/>
  <c r="L92" i="1"/>
  <c r="N92" i="1"/>
  <c r="G92" i="1"/>
  <c r="I92" i="1"/>
  <c r="K92" i="1"/>
  <c r="M92" i="1"/>
  <c r="O92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AC92" i="1"/>
  <c r="AD92" i="1"/>
  <c r="AE92" i="1"/>
  <c r="AF92" i="1"/>
  <c r="AG92" i="1"/>
  <c r="AH92" i="1"/>
  <c r="AI92" i="1"/>
  <c r="AJ92" i="1"/>
  <c r="AK92" i="1"/>
  <c r="AL92" i="1"/>
  <c r="AM92" i="1"/>
  <c r="AN92" i="1"/>
  <c r="AO92" i="1"/>
  <c r="AP92" i="1"/>
  <c r="AQ92" i="1"/>
  <c r="AR92" i="1"/>
  <c r="F93" i="1"/>
  <c r="H93" i="1"/>
  <c r="J93" i="1"/>
  <c r="L93" i="1"/>
  <c r="N93" i="1"/>
  <c r="G93" i="1"/>
  <c r="I93" i="1"/>
  <c r="K93" i="1"/>
  <c r="M93" i="1"/>
  <c r="O93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AC93" i="1"/>
  <c r="AD93" i="1"/>
  <c r="AE93" i="1"/>
  <c r="AF93" i="1"/>
  <c r="AG93" i="1"/>
  <c r="AH93" i="1"/>
  <c r="AI93" i="1"/>
  <c r="AJ93" i="1"/>
  <c r="AK93" i="1"/>
  <c r="AL93" i="1"/>
  <c r="AM93" i="1"/>
  <c r="AN93" i="1"/>
  <c r="AO93" i="1"/>
  <c r="AP93" i="1"/>
  <c r="AQ93" i="1"/>
  <c r="AR93" i="1"/>
  <c r="F94" i="1"/>
  <c r="H94" i="1"/>
  <c r="J94" i="1"/>
  <c r="L94" i="1"/>
  <c r="N94" i="1"/>
  <c r="G94" i="1"/>
  <c r="I94" i="1"/>
  <c r="K94" i="1"/>
  <c r="M94" i="1"/>
  <c r="O94" i="1"/>
  <c r="P94" i="1"/>
  <c r="Q94" i="1"/>
  <c r="R94" i="1"/>
  <c r="S94" i="1"/>
  <c r="T94" i="1"/>
  <c r="U94" i="1"/>
  <c r="V94" i="1"/>
  <c r="W94" i="1"/>
  <c r="X94" i="1"/>
  <c r="Y94" i="1"/>
  <c r="Z94" i="1"/>
  <c r="AA94" i="1"/>
  <c r="AB94" i="1"/>
  <c r="AC94" i="1"/>
  <c r="AD94" i="1"/>
  <c r="AE94" i="1"/>
  <c r="AF94" i="1"/>
  <c r="AG94" i="1"/>
  <c r="AH94" i="1"/>
  <c r="AI94" i="1"/>
  <c r="AJ94" i="1"/>
  <c r="AK94" i="1"/>
  <c r="AL94" i="1"/>
  <c r="AM94" i="1"/>
  <c r="AN94" i="1"/>
  <c r="AO94" i="1"/>
  <c r="AP94" i="1"/>
  <c r="AQ94" i="1"/>
  <c r="AR94" i="1"/>
  <c r="F95" i="1"/>
  <c r="H95" i="1"/>
  <c r="J95" i="1"/>
  <c r="L95" i="1"/>
  <c r="N95" i="1"/>
  <c r="G95" i="1"/>
  <c r="I95" i="1"/>
  <c r="K95" i="1"/>
  <c r="M95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AC95" i="1"/>
  <c r="AD95" i="1"/>
  <c r="AE95" i="1"/>
  <c r="AF95" i="1"/>
  <c r="AG95" i="1"/>
  <c r="AH95" i="1"/>
  <c r="AI95" i="1"/>
  <c r="AJ95" i="1"/>
  <c r="AK95" i="1"/>
  <c r="AL95" i="1"/>
  <c r="AM95" i="1"/>
  <c r="AN95" i="1"/>
  <c r="AO95" i="1"/>
  <c r="AP95" i="1"/>
  <c r="AQ95" i="1"/>
  <c r="AR95" i="1"/>
  <c r="F96" i="1"/>
  <c r="H96" i="1"/>
  <c r="J96" i="1"/>
  <c r="L96" i="1"/>
  <c r="N96" i="1"/>
  <c r="G96" i="1"/>
  <c r="I96" i="1"/>
  <c r="K96" i="1"/>
  <c r="M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O96" i="1"/>
  <c r="AP96" i="1"/>
  <c r="AQ96" i="1"/>
  <c r="AR96" i="1"/>
  <c r="F97" i="1"/>
  <c r="H97" i="1"/>
  <c r="J97" i="1"/>
  <c r="L97" i="1"/>
  <c r="N97" i="1"/>
  <c r="G97" i="1"/>
  <c r="I97" i="1"/>
  <c r="K97" i="1"/>
  <c r="M97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AE97" i="1"/>
  <c r="AF97" i="1"/>
  <c r="AG97" i="1"/>
  <c r="AH97" i="1"/>
  <c r="AI97" i="1"/>
  <c r="AJ97" i="1"/>
  <c r="AK97" i="1"/>
  <c r="AL97" i="1"/>
  <c r="AM97" i="1"/>
  <c r="AN97" i="1"/>
  <c r="AO97" i="1"/>
  <c r="AP97" i="1"/>
  <c r="AQ97" i="1"/>
  <c r="AR97" i="1"/>
  <c r="F98" i="1"/>
  <c r="H98" i="1"/>
  <c r="J98" i="1"/>
  <c r="L98" i="1"/>
  <c r="N98" i="1"/>
  <c r="G98" i="1"/>
  <c r="I98" i="1"/>
  <c r="K98" i="1"/>
  <c r="M98" i="1"/>
  <c r="O98" i="1"/>
  <c r="P98" i="1"/>
  <c r="Q98" i="1"/>
  <c r="R98" i="1"/>
  <c r="S98" i="1"/>
  <c r="T98" i="1"/>
  <c r="U98" i="1"/>
  <c r="V98" i="1"/>
  <c r="W98" i="1"/>
  <c r="X98" i="1"/>
  <c r="Y98" i="1"/>
  <c r="Z98" i="1"/>
  <c r="AA98" i="1"/>
  <c r="AB98" i="1"/>
  <c r="AC98" i="1"/>
  <c r="AD98" i="1"/>
  <c r="AE98" i="1"/>
  <c r="AF98" i="1"/>
  <c r="AG98" i="1"/>
  <c r="AH98" i="1"/>
  <c r="AI98" i="1"/>
  <c r="AJ98" i="1"/>
  <c r="AK98" i="1"/>
  <c r="AL98" i="1"/>
  <c r="AM98" i="1"/>
  <c r="AN98" i="1"/>
  <c r="AO98" i="1"/>
  <c r="AP98" i="1"/>
  <c r="AQ98" i="1"/>
  <c r="AR98" i="1"/>
  <c r="F99" i="1"/>
  <c r="H99" i="1"/>
  <c r="J99" i="1"/>
  <c r="L99" i="1"/>
  <c r="N99" i="1"/>
  <c r="G99" i="1"/>
  <c r="I99" i="1"/>
  <c r="K99" i="1"/>
  <c r="M99" i="1"/>
  <c r="O99" i="1"/>
  <c r="P99" i="1"/>
  <c r="Q99" i="1"/>
  <c r="R99" i="1"/>
  <c r="S99" i="1"/>
  <c r="T99" i="1"/>
  <c r="U99" i="1"/>
  <c r="V99" i="1"/>
  <c r="W99" i="1"/>
  <c r="X99" i="1"/>
  <c r="Y99" i="1"/>
  <c r="Z99" i="1"/>
  <c r="AA99" i="1"/>
  <c r="AB99" i="1"/>
  <c r="AC99" i="1"/>
  <c r="AD99" i="1"/>
  <c r="AE99" i="1"/>
  <c r="AF99" i="1"/>
  <c r="AG99" i="1"/>
  <c r="AH99" i="1"/>
  <c r="AI99" i="1"/>
  <c r="AJ99" i="1"/>
  <c r="AK99" i="1"/>
  <c r="AL99" i="1"/>
  <c r="AM99" i="1"/>
  <c r="AN99" i="1"/>
  <c r="AO99" i="1"/>
  <c r="AP99" i="1"/>
  <c r="AQ99" i="1"/>
  <c r="AR99" i="1"/>
  <c r="F100" i="1"/>
  <c r="H100" i="1"/>
  <c r="J100" i="1"/>
  <c r="L100" i="1"/>
  <c r="N100" i="1"/>
  <c r="G100" i="1"/>
  <c r="I100" i="1"/>
  <c r="K100" i="1"/>
  <c r="M100" i="1"/>
  <c r="O100" i="1"/>
  <c r="P100" i="1"/>
  <c r="Q100" i="1"/>
  <c r="R100" i="1"/>
  <c r="S100" i="1"/>
  <c r="T100" i="1"/>
  <c r="U100" i="1"/>
  <c r="V100" i="1"/>
  <c r="W100" i="1"/>
  <c r="X100" i="1"/>
  <c r="Y100" i="1"/>
  <c r="Z100" i="1"/>
  <c r="AA100" i="1"/>
  <c r="AB100" i="1"/>
  <c r="AC100" i="1"/>
  <c r="AD100" i="1"/>
  <c r="AE100" i="1"/>
  <c r="AF100" i="1"/>
  <c r="AG100" i="1"/>
  <c r="AH100" i="1"/>
  <c r="AI100" i="1"/>
  <c r="AJ100" i="1"/>
  <c r="AK100" i="1"/>
  <c r="AL100" i="1"/>
  <c r="AM100" i="1"/>
  <c r="AN100" i="1"/>
  <c r="AO100" i="1"/>
  <c r="AP100" i="1"/>
  <c r="AQ100" i="1"/>
  <c r="AR100" i="1"/>
  <c r="F101" i="1"/>
  <c r="H101" i="1"/>
  <c r="J101" i="1"/>
  <c r="L101" i="1"/>
  <c r="N101" i="1"/>
  <c r="G101" i="1"/>
  <c r="I101" i="1"/>
  <c r="K101" i="1"/>
  <c r="M101" i="1"/>
  <c r="O101" i="1"/>
  <c r="P101" i="1"/>
  <c r="Q101" i="1"/>
  <c r="R101" i="1"/>
  <c r="S101" i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AF101" i="1"/>
  <c r="AG101" i="1"/>
  <c r="AH101" i="1"/>
  <c r="AI101" i="1"/>
  <c r="AJ101" i="1"/>
  <c r="AK101" i="1"/>
  <c r="AL101" i="1"/>
  <c r="AM101" i="1"/>
  <c r="AN101" i="1"/>
  <c r="AO101" i="1"/>
  <c r="AP101" i="1"/>
  <c r="AQ101" i="1"/>
  <c r="AR101" i="1"/>
  <c r="F102" i="1"/>
  <c r="H102" i="1"/>
  <c r="J102" i="1"/>
  <c r="L102" i="1"/>
  <c r="N102" i="1"/>
  <c r="G102" i="1"/>
  <c r="I102" i="1"/>
  <c r="K102" i="1"/>
  <c r="M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AF102" i="1"/>
  <c r="AG102" i="1"/>
  <c r="AH102" i="1"/>
  <c r="AI102" i="1"/>
  <c r="AJ102" i="1"/>
  <c r="AK102" i="1"/>
  <c r="AL102" i="1"/>
  <c r="AM102" i="1"/>
  <c r="AN102" i="1"/>
  <c r="AO102" i="1"/>
  <c r="AP102" i="1"/>
  <c r="AQ102" i="1"/>
  <c r="AR102" i="1"/>
  <c r="F103" i="1"/>
  <c r="H103" i="1"/>
  <c r="J103" i="1"/>
  <c r="L103" i="1"/>
  <c r="N103" i="1"/>
  <c r="G103" i="1"/>
  <c r="I103" i="1"/>
  <c r="K103" i="1"/>
  <c r="M103" i="1"/>
  <c r="O103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AC103" i="1"/>
  <c r="AD103" i="1"/>
  <c r="AE103" i="1"/>
  <c r="AF103" i="1"/>
  <c r="AG103" i="1"/>
  <c r="AH103" i="1"/>
  <c r="AI103" i="1"/>
  <c r="AJ103" i="1"/>
  <c r="AK103" i="1"/>
  <c r="AL103" i="1"/>
  <c r="AM103" i="1"/>
  <c r="AN103" i="1"/>
  <c r="AO103" i="1"/>
  <c r="AP103" i="1"/>
  <c r="AQ103" i="1"/>
  <c r="AR103" i="1"/>
  <c r="F104" i="1"/>
  <c r="H104" i="1"/>
  <c r="J104" i="1"/>
  <c r="L104" i="1"/>
  <c r="N104" i="1"/>
  <c r="G104" i="1"/>
  <c r="I104" i="1"/>
  <c r="K104" i="1"/>
  <c r="M104" i="1"/>
  <c r="O104" i="1"/>
  <c r="P104" i="1"/>
  <c r="Q104" i="1"/>
  <c r="R104" i="1"/>
  <c r="S104" i="1"/>
  <c r="T104" i="1"/>
  <c r="U104" i="1"/>
  <c r="V104" i="1"/>
  <c r="W104" i="1"/>
  <c r="X104" i="1"/>
  <c r="Y104" i="1"/>
  <c r="Z104" i="1"/>
  <c r="AA104" i="1"/>
  <c r="AB104" i="1"/>
  <c r="AC104" i="1"/>
  <c r="AD104" i="1"/>
  <c r="AE104" i="1"/>
  <c r="AF104" i="1"/>
  <c r="AG104" i="1"/>
  <c r="AH104" i="1"/>
  <c r="AI104" i="1"/>
  <c r="AJ104" i="1"/>
  <c r="AK104" i="1"/>
  <c r="AL104" i="1"/>
  <c r="AM104" i="1"/>
  <c r="AN104" i="1"/>
  <c r="AO104" i="1"/>
  <c r="AP104" i="1"/>
  <c r="AQ104" i="1"/>
  <c r="AR104" i="1"/>
  <c r="F105" i="1"/>
  <c r="H105" i="1"/>
  <c r="J105" i="1"/>
  <c r="L105" i="1"/>
  <c r="N105" i="1"/>
  <c r="G105" i="1"/>
  <c r="I105" i="1"/>
  <c r="K105" i="1"/>
  <c r="M105" i="1"/>
  <c r="O105" i="1"/>
  <c r="P105" i="1"/>
  <c r="Q105" i="1"/>
  <c r="R105" i="1"/>
  <c r="S105" i="1"/>
  <c r="T105" i="1"/>
  <c r="U105" i="1"/>
  <c r="V105" i="1"/>
  <c r="W105" i="1"/>
  <c r="X105" i="1"/>
  <c r="Y105" i="1"/>
  <c r="Z105" i="1"/>
  <c r="AA105" i="1"/>
  <c r="AB105" i="1"/>
  <c r="AC105" i="1"/>
  <c r="AD105" i="1"/>
  <c r="AE105" i="1"/>
  <c r="AF105" i="1"/>
  <c r="AG105" i="1"/>
  <c r="AH105" i="1"/>
  <c r="AI105" i="1"/>
  <c r="AJ105" i="1"/>
  <c r="AK105" i="1"/>
  <c r="AL105" i="1"/>
  <c r="AM105" i="1"/>
  <c r="AN105" i="1"/>
  <c r="AO105" i="1"/>
  <c r="AP105" i="1"/>
  <c r="AQ105" i="1"/>
  <c r="AR105" i="1"/>
  <c r="F106" i="1"/>
  <c r="H106" i="1"/>
  <c r="J106" i="1"/>
  <c r="L106" i="1"/>
  <c r="N106" i="1"/>
  <c r="G106" i="1"/>
  <c r="I106" i="1"/>
  <c r="K106" i="1"/>
  <c r="M106" i="1"/>
  <c r="O106" i="1"/>
  <c r="P106" i="1"/>
  <c r="Q106" i="1"/>
  <c r="R106" i="1"/>
  <c r="S106" i="1"/>
  <c r="T106" i="1"/>
  <c r="U106" i="1"/>
  <c r="V106" i="1"/>
  <c r="W106" i="1"/>
  <c r="X106" i="1"/>
  <c r="Y106" i="1"/>
  <c r="Z106" i="1"/>
  <c r="AA106" i="1"/>
  <c r="AB106" i="1"/>
  <c r="AC106" i="1"/>
  <c r="AD106" i="1"/>
  <c r="AE106" i="1"/>
  <c r="AF106" i="1"/>
  <c r="AG106" i="1"/>
  <c r="AH106" i="1"/>
  <c r="AI106" i="1"/>
  <c r="AJ106" i="1"/>
  <c r="AK106" i="1"/>
  <c r="AL106" i="1"/>
  <c r="AM106" i="1"/>
  <c r="AN106" i="1"/>
  <c r="AO106" i="1"/>
  <c r="AP106" i="1"/>
  <c r="AQ106" i="1"/>
  <c r="AR106" i="1"/>
  <c r="F107" i="1"/>
  <c r="H107" i="1"/>
  <c r="J107" i="1"/>
  <c r="L107" i="1"/>
  <c r="N107" i="1"/>
  <c r="G107" i="1"/>
  <c r="I107" i="1"/>
  <c r="K107" i="1"/>
  <c r="M107" i="1"/>
  <c r="O107" i="1"/>
  <c r="P107" i="1"/>
  <c r="Q107" i="1"/>
  <c r="R107" i="1"/>
  <c r="S107" i="1"/>
  <c r="T107" i="1"/>
  <c r="U107" i="1"/>
  <c r="V107" i="1"/>
  <c r="W107" i="1"/>
  <c r="X107" i="1"/>
  <c r="Y107" i="1"/>
  <c r="Z107" i="1"/>
  <c r="AA107" i="1"/>
  <c r="AB107" i="1"/>
  <c r="AC107" i="1"/>
  <c r="AD107" i="1"/>
  <c r="AE107" i="1"/>
  <c r="AF107" i="1"/>
  <c r="AG107" i="1"/>
  <c r="AH107" i="1"/>
  <c r="AI107" i="1"/>
  <c r="AJ107" i="1"/>
  <c r="AK107" i="1"/>
  <c r="AL107" i="1"/>
  <c r="AM107" i="1"/>
  <c r="AN107" i="1"/>
  <c r="AO107" i="1"/>
  <c r="AP107" i="1"/>
  <c r="AQ107" i="1"/>
  <c r="AR107" i="1"/>
  <c r="F108" i="1"/>
  <c r="H108" i="1"/>
  <c r="J108" i="1"/>
  <c r="L108" i="1"/>
  <c r="N108" i="1"/>
  <c r="G108" i="1"/>
  <c r="I108" i="1"/>
  <c r="K108" i="1"/>
  <c r="M108" i="1"/>
  <c r="O108" i="1"/>
  <c r="P108" i="1"/>
  <c r="Q108" i="1"/>
  <c r="R108" i="1"/>
  <c r="S108" i="1"/>
  <c r="T108" i="1"/>
  <c r="U108" i="1"/>
  <c r="V108" i="1"/>
  <c r="W108" i="1"/>
  <c r="X108" i="1"/>
  <c r="Y108" i="1"/>
  <c r="Z108" i="1"/>
  <c r="AA108" i="1"/>
  <c r="AB108" i="1"/>
  <c r="AC108" i="1"/>
  <c r="AD108" i="1"/>
  <c r="AE108" i="1"/>
  <c r="AF108" i="1"/>
  <c r="AG108" i="1"/>
  <c r="AH108" i="1"/>
  <c r="AI108" i="1"/>
  <c r="AJ108" i="1"/>
  <c r="AK108" i="1"/>
  <c r="AL108" i="1"/>
  <c r="AM108" i="1"/>
  <c r="AN108" i="1"/>
  <c r="AO108" i="1"/>
  <c r="AP108" i="1"/>
  <c r="AQ108" i="1"/>
  <c r="AR108" i="1"/>
  <c r="F109" i="1"/>
  <c r="H109" i="1"/>
  <c r="J109" i="1"/>
  <c r="L109" i="1"/>
  <c r="N109" i="1"/>
  <c r="G109" i="1"/>
  <c r="I109" i="1"/>
  <c r="K109" i="1"/>
  <c r="M109" i="1"/>
  <c r="O109" i="1"/>
  <c r="P109" i="1"/>
  <c r="Q109" i="1"/>
  <c r="R109" i="1"/>
  <c r="S109" i="1"/>
  <c r="T109" i="1"/>
  <c r="U109" i="1"/>
  <c r="V109" i="1"/>
  <c r="W109" i="1"/>
  <c r="X109" i="1"/>
  <c r="Y109" i="1"/>
  <c r="Z109" i="1"/>
  <c r="AA109" i="1"/>
  <c r="AB109" i="1"/>
  <c r="AC109" i="1"/>
  <c r="AD109" i="1"/>
  <c r="AE109" i="1"/>
  <c r="AF109" i="1"/>
  <c r="AG109" i="1"/>
  <c r="AH109" i="1"/>
  <c r="AI109" i="1"/>
  <c r="AJ109" i="1"/>
  <c r="AK109" i="1"/>
  <c r="AL109" i="1"/>
  <c r="AM109" i="1"/>
  <c r="AN109" i="1"/>
  <c r="AO109" i="1"/>
  <c r="AP109" i="1"/>
  <c r="AQ109" i="1"/>
  <c r="AR109" i="1"/>
  <c r="F110" i="1"/>
  <c r="H110" i="1"/>
  <c r="J110" i="1"/>
  <c r="L110" i="1"/>
  <c r="N110" i="1"/>
  <c r="G110" i="1"/>
  <c r="I110" i="1"/>
  <c r="K110" i="1"/>
  <c r="M110" i="1"/>
  <c r="O110" i="1"/>
  <c r="P110" i="1"/>
  <c r="Q110" i="1"/>
  <c r="R110" i="1"/>
  <c r="S110" i="1"/>
  <c r="T110" i="1"/>
  <c r="U110" i="1"/>
  <c r="V110" i="1"/>
  <c r="W110" i="1"/>
  <c r="X110" i="1"/>
  <c r="Y110" i="1"/>
  <c r="Z110" i="1"/>
  <c r="AA110" i="1"/>
  <c r="AB110" i="1"/>
  <c r="AC110" i="1"/>
  <c r="AD110" i="1"/>
  <c r="AE110" i="1"/>
  <c r="AF110" i="1"/>
  <c r="AG110" i="1"/>
  <c r="AH110" i="1"/>
  <c r="AI110" i="1"/>
  <c r="AJ110" i="1"/>
  <c r="AK110" i="1"/>
  <c r="AL110" i="1"/>
  <c r="AM110" i="1"/>
  <c r="AN110" i="1"/>
  <c r="AO110" i="1"/>
  <c r="AP110" i="1"/>
  <c r="AQ110" i="1"/>
  <c r="AR110" i="1"/>
  <c r="F111" i="1"/>
  <c r="H111" i="1"/>
  <c r="J111" i="1"/>
  <c r="L111" i="1"/>
  <c r="N111" i="1"/>
  <c r="G111" i="1"/>
  <c r="I111" i="1"/>
  <c r="K111" i="1"/>
  <c r="M111" i="1"/>
  <c r="O111" i="1"/>
  <c r="P111" i="1"/>
  <c r="Q111" i="1"/>
  <c r="R111" i="1"/>
  <c r="S111" i="1"/>
  <c r="T111" i="1"/>
  <c r="U111" i="1"/>
  <c r="V111" i="1"/>
  <c r="W111" i="1"/>
  <c r="X111" i="1"/>
  <c r="Y111" i="1"/>
  <c r="Z111" i="1"/>
  <c r="AA111" i="1"/>
  <c r="AB111" i="1"/>
  <c r="AC111" i="1"/>
  <c r="AD111" i="1"/>
  <c r="AE111" i="1"/>
  <c r="AF111" i="1"/>
  <c r="AG111" i="1"/>
  <c r="AH111" i="1"/>
  <c r="AI111" i="1"/>
  <c r="AJ111" i="1"/>
  <c r="AK111" i="1"/>
  <c r="AL111" i="1"/>
  <c r="AM111" i="1"/>
  <c r="AN111" i="1"/>
  <c r="AO111" i="1"/>
  <c r="AP111" i="1"/>
  <c r="AQ111" i="1"/>
  <c r="AR111" i="1"/>
  <c r="F112" i="1"/>
  <c r="H112" i="1"/>
  <c r="J112" i="1"/>
  <c r="L112" i="1"/>
  <c r="N112" i="1"/>
  <c r="G112" i="1"/>
  <c r="I112" i="1"/>
  <c r="K112" i="1"/>
  <c r="M112" i="1"/>
  <c r="O112" i="1"/>
  <c r="P112" i="1"/>
  <c r="Q112" i="1"/>
  <c r="R112" i="1"/>
  <c r="S112" i="1"/>
  <c r="T112" i="1"/>
  <c r="U112" i="1"/>
  <c r="V112" i="1"/>
  <c r="W112" i="1"/>
  <c r="X112" i="1"/>
  <c r="Y112" i="1"/>
  <c r="Z112" i="1"/>
  <c r="AA112" i="1"/>
  <c r="AB112" i="1"/>
  <c r="AC112" i="1"/>
  <c r="AD112" i="1"/>
  <c r="AE112" i="1"/>
  <c r="AF112" i="1"/>
  <c r="AG112" i="1"/>
  <c r="AH112" i="1"/>
  <c r="AI112" i="1"/>
  <c r="AJ112" i="1"/>
  <c r="AK112" i="1"/>
  <c r="AL112" i="1"/>
  <c r="AM112" i="1"/>
  <c r="AN112" i="1"/>
  <c r="AO112" i="1"/>
  <c r="AP112" i="1"/>
  <c r="AQ112" i="1"/>
  <c r="AR112" i="1"/>
  <c r="F113" i="1"/>
  <c r="H113" i="1"/>
  <c r="J113" i="1"/>
  <c r="L113" i="1"/>
  <c r="N113" i="1"/>
  <c r="G113" i="1"/>
  <c r="I113" i="1"/>
  <c r="K113" i="1"/>
  <c r="M113" i="1"/>
  <c r="O113" i="1"/>
  <c r="P113" i="1"/>
  <c r="Q113" i="1"/>
  <c r="R113" i="1"/>
  <c r="S113" i="1"/>
  <c r="T113" i="1"/>
  <c r="U113" i="1"/>
  <c r="V113" i="1"/>
  <c r="W113" i="1"/>
  <c r="X113" i="1"/>
  <c r="Y113" i="1"/>
  <c r="Z113" i="1"/>
  <c r="AA113" i="1"/>
  <c r="AB113" i="1"/>
  <c r="AC113" i="1"/>
  <c r="AD113" i="1"/>
  <c r="AE113" i="1"/>
  <c r="AF113" i="1"/>
  <c r="AG113" i="1"/>
  <c r="AH113" i="1"/>
  <c r="AI113" i="1"/>
  <c r="AJ113" i="1"/>
  <c r="AK113" i="1"/>
  <c r="AL113" i="1"/>
  <c r="AM113" i="1"/>
  <c r="AN113" i="1"/>
  <c r="AO113" i="1"/>
  <c r="AP113" i="1"/>
  <c r="AQ113" i="1"/>
  <c r="AR113" i="1"/>
  <c r="F114" i="1"/>
  <c r="H114" i="1"/>
  <c r="J114" i="1"/>
  <c r="L114" i="1"/>
  <c r="N114" i="1"/>
  <c r="G114" i="1"/>
  <c r="I114" i="1"/>
  <c r="K114" i="1"/>
  <c r="M114" i="1"/>
  <c r="O114" i="1"/>
  <c r="P114" i="1"/>
  <c r="Q114" i="1"/>
  <c r="R114" i="1"/>
  <c r="S114" i="1"/>
  <c r="T114" i="1"/>
  <c r="U114" i="1"/>
  <c r="V114" i="1"/>
  <c r="W114" i="1"/>
  <c r="X114" i="1"/>
  <c r="Y114" i="1"/>
  <c r="Z114" i="1"/>
  <c r="AA114" i="1"/>
  <c r="AB114" i="1"/>
  <c r="AC114" i="1"/>
  <c r="AD114" i="1"/>
  <c r="AE114" i="1"/>
  <c r="AF114" i="1"/>
  <c r="AG114" i="1"/>
  <c r="AH114" i="1"/>
  <c r="AI114" i="1"/>
  <c r="AJ114" i="1"/>
  <c r="AK114" i="1"/>
  <c r="AL114" i="1"/>
  <c r="AM114" i="1"/>
  <c r="AN114" i="1"/>
  <c r="AO114" i="1"/>
  <c r="AP114" i="1"/>
  <c r="AQ114" i="1"/>
  <c r="AR114" i="1"/>
  <c r="F115" i="1"/>
  <c r="H115" i="1"/>
  <c r="J115" i="1"/>
  <c r="L115" i="1"/>
  <c r="N115" i="1"/>
  <c r="G115" i="1"/>
  <c r="I115" i="1"/>
  <c r="K115" i="1"/>
  <c r="M115" i="1"/>
  <c r="O115" i="1"/>
  <c r="P115" i="1"/>
  <c r="Q115" i="1"/>
  <c r="R115" i="1"/>
  <c r="S115" i="1"/>
  <c r="T115" i="1"/>
  <c r="U115" i="1"/>
  <c r="V115" i="1"/>
  <c r="W115" i="1"/>
  <c r="X115" i="1"/>
  <c r="Y115" i="1"/>
  <c r="Z115" i="1"/>
  <c r="AA115" i="1"/>
  <c r="AB115" i="1"/>
  <c r="AC115" i="1"/>
  <c r="AD115" i="1"/>
  <c r="AE115" i="1"/>
  <c r="AF115" i="1"/>
  <c r="AG115" i="1"/>
  <c r="AH115" i="1"/>
  <c r="AI115" i="1"/>
  <c r="AJ115" i="1"/>
  <c r="AK115" i="1"/>
  <c r="AL115" i="1"/>
  <c r="AM115" i="1"/>
  <c r="AN115" i="1"/>
  <c r="AO115" i="1"/>
  <c r="AP115" i="1"/>
  <c r="AQ115" i="1"/>
  <c r="AR115" i="1"/>
  <c r="F116" i="1"/>
  <c r="H116" i="1"/>
  <c r="J116" i="1"/>
  <c r="L116" i="1"/>
  <c r="N116" i="1"/>
  <c r="G116" i="1"/>
  <c r="I116" i="1"/>
  <c r="K116" i="1"/>
  <c r="M116" i="1"/>
  <c r="O116" i="1"/>
  <c r="P116" i="1"/>
  <c r="Q116" i="1"/>
  <c r="R116" i="1"/>
  <c r="S116" i="1"/>
  <c r="T116" i="1"/>
  <c r="U116" i="1"/>
  <c r="V116" i="1"/>
  <c r="W116" i="1"/>
  <c r="X116" i="1"/>
  <c r="Y116" i="1"/>
  <c r="Z116" i="1"/>
  <c r="AA116" i="1"/>
  <c r="AB116" i="1"/>
  <c r="AC116" i="1"/>
  <c r="AD116" i="1"/>
  <c r="AE116" i="1"/>
  <c r="AF116" i="1"/>
  <c r="AG116" i="1"/>
  <c r="AH116" i="1"/>
  <c r="AI116" i="1"/>
  <c r="AJ116" i="1"/>
  <c r="AK116" i="1"/>
  <c r="AL116" i="1"/>
  <c r="AM116" i="1"/>
  <c r="AN116" i="1"/>
  <c r="AO116" i="1"/>
  <c r="AP116" i="1"/>
  <c r="AQ116" i="1"/>
  <c r="AR116" i="1"/>
  <c r="F117" i="1"/>
  <c r="H117" i="1"/>
  <c r="J117" i="1"/>
  <c r="L117" i="1"/>
  <c r="N117" i="1"/>
  <c r="G117" i="1"/>
  <c r="I117" i="1"/>
  <c r="K117" i="1"/>
  <c r="M117" i="1"/>
  <c r="O117" i="1"/>
  <c r="P117" i="1"/>
  <c r="Q117" i="1"/>
  <c r="R117" i="1"/>
  <c r="S117" i="1"/>
  <c r="T117" i="1"/>
  <c r="U117" i="1"/>
  <c r="V117" i="1"/>
  <c r="W117" i="1"/>
  <c r="X117" i="1"/>
  <c r="Y117" i="1"/>
  <c r="Z117" i="1"/>
  <c r="AA117" i="1"/>
  <c r="AB117" i="1"/>
  <c r="AC117" i="1"/>
  <c r="AD117" i="1"/>
  <c r="AE117" i="1"/>
  <c r="AF117" i="1"/>
  <c r="AG117" i="1"/>
  <c r="AH117" i="1"/>
  <c r="AI117" i="1"/>
  <c r="AJ117" i="1"/>
  <c r="AK117" i="1"/>
  <c r="AL117" i="1"/>
  <c r="AM117" i="1"/>
  <c r="AN117" i="1"/>
  <c r="AO117" i="1"/>
  <c r="AP117" i="1"/>
  <c r="AQ117" i="1"/>
  <c r="AR117" i="1"/>
  <c r="F118" i="1"/>
  <c r="H118" i="1"/>
  <c r="J118" i="1"/>
  <c r="L118" i="1"/>
  <c r="N118" i="1"/>
  <c r="G118" i="1"/>
  <c r="I118" i="1"/>
  <c r="K118" i="1"/>
  <c r="M118" i="1"/>
  <c r="O118" i="1"/>
  <c r="P118" i="1"/>
  <c r="Q118" i="1"/>
  <c r="R118" i="1"/>
  <c r="S118" i="1"/>
  <c r="T118" i="1"/>
  <c r="U118" i="1"/>
  <c r="V118" i="1"/>
  <c r="W118" i="1"/>
  <c r="X118" i="1"/>
  <c r="Y118" i="1"/>
  <c r="Z118" i="1"/>
  <c r="AA118" i="1"/>
  <c r="AB118" i="1"/>
  <c r="AC118" i="1"/>
  <c r="AD118" i="1"/>
  <c r="AE118" i="1"/>
  <c r="AF118" i="1"/>
  <c r="AG118" i="1"/>
  <c r="AH118" i="1"/>
  <c r="AI118" i="1"/>
  <c r="AJ118" i="1"/>
  <c r="AK118" i="1"/>
  <c r="AL118" i="1"/>
  <c r="AM118" i="1"/>
  <c r="AN118" i="1"/>
  <c r="AO118" i="1"/>
  <c r="AP118" i="1"/>
  <c r="AQ118" i="1"/>
  <c r="AR118" i="1"/>
  <c r="F119" i="1"/>
  <c r="H119" i="1"/>
  <c r="J119" i="1"/>
  <c r="L119" i="1"/>
  <c r="N119" i="1"/>
  <c r="G119" i="1"/>
  <c r="I119" i="1"/>
  <c r="K119" i="1"/>
  <c r="M119" i="1"/>
  <c r="O119" i="1"/>
  <c r="P119" i="1"/>
  <c r="Q119" i="1"/>
  <c r="R119" i="1"/>
  <c r="S119" i="1"/>
  <c r="T119" i="1"/>
  <c r="U119" i="1"/>
  <c r="V119" i="1"/>
  <c r="W119" i="1"/>
  <c r="X119" i="1"/>
  <c r="Y119" i="1"/>
  <c r="Z119" i="1"/>
  <c r="AA119" i="1"/>
  <c r="AB119" i="1"/>
  <c r="AC119" i="1"/>
  <c r="AD119" i="1"/>
  <c r="AE119" i="1"/>
  <c r="AF119" i="1"/>
  <c r="AG119" i="1"/>
  <c r="AH119" i="1"/>
  <c r="AI119" i="1"/>
  <c r="AJ119" i="1"/>
  <c r="AK119" i="1"/>
  <c r="AL119" i="1"/>
  <c r="AM119" i="1"/>
  <c r="AN119" i="1"/>
  <c r="AO119" i="1"/>
  <c r="AP119" i="1"/>
  <c r="AQ119" i="1"/>
  <c r="AR119" i="1"/>
  <c r="F120" i="1"/>
  <c r="H120" i="1"/>
  <c r="J120" i="1"/>
  <c r="L120" i="1"/>
  <c r="N120" i="1"/>
  <c r="G120" i="1"/>
  <c r="I120" i="1"/>
  <c r="K120" i="1"/>
  <c r="M120" i="1"/>
  <c r="O120" i="1"/>
  <c r="P120" i="1"/>
  <c r="Q120" i="1"/>
  <c r="R120" i="1"/>
  <c r="S120" i="1"/>
  <c r="T120" i="1"/>
  <c r="U120" i="1"/>
  <c r="V120" i="1"/>
  <c r="W120" i="1"/>
  <c r="X120" i="1"/>
  <c r="Y120" i="1"/>
  <c r="Z120" i="1"/>
  <c r="AA120" i="1"/>
  <c r="AB120" i="1"/>
  <c r="AC120" i="1"/>
  <c r="AD120" i="1"/>
  <c r="AE120" i="1"/>
  <c r="AF120" i="1"/>
  <c r="AG120" i="1"/>
  <c r="AH120" i="1"/>
  <c r="AI120" i="1"/>
  <c r="AJ120" i="1"/>
  <c r="AK120" i="1"/>
  <c r="AL120" i="1"/>
  <c r="AM120" i="1"/>
  <c r="AN120" i="1"/>
  <c r="AO120" i="1"/>
  <c r="AP120" i="1"/>
  <c r="AQ120" i="1"/>
  <c r="AR120" i="1"/>
  <c r="F121" i="1"/>
  <c r="H121" i="1"/>
  <c r="J121" i="1"/>
  <c r="L121" i="1"/>
  <c r="N121" i="1"/>
  <c r="G121" i="1"/>
  <c r="I121" i="1"/>
  <c r="K121" i="1"/>
  <c r="M121" i="1"/>
  <c r="O121" i="1"/>
  <c r="P121" i="1"/>
  <c r="Q121" i="1"/>
  <c r="R121" i="1"/>
  <c r="S121" i="1"/>
  <c r="T121" i="1"/>
  <c r="U121" i="1"/>
  <c r="V121" i="1"/>
  <c r="W121" i="1"/>
  <c r="X121" i="1"/>
  <c r="Y121" i="1"/>
  <c r="Z121" i="1"/>
  <c r="AA121" i="1"/>
  <c r="AB121" i="1"/>
  <c r="AC121" i="1"/>
  <c r="AD121" i="1"/>
  <c r="AE121" i="1"/>
  <c r="AF121" i="1"/>
  <c r="AG121" i="1"/>
  <c r="AH121" i="1"/>
  <c r="AI121" i="1"/>
  <c r="AJ121" i="1"/>
  <c r="AK121" i="1"/>
  <c r="AL121" i="1"/>
  <c r="AM121" i="1"/>
  <c r="AN121" i="1"/>
  <c r="AO121" i="1"/>
  <c r="AP121" i="1"/>
  <c r="AQ121" i="1"/>
  <c r="AR121" i="1"/>
  <c r="F122" i="1"/>
  <c r="H122" i="1"/>
  <c r="J122" i="1"/>
  <c r="L122" i="1"/>
  <c r="N122" i="1"/>
  <c r="G122" i="1"/>
  <c r="I122" i="1"/>
  <c r="K122" i="1"/>
  <c r="M122" i="1"/>
  <c r="O122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AB122" i="1"/>
  <c r="AC122" i="1"/>
  <c r="AD122" i="1"/>
  <c r="AE122" i="1"/>
  <c r="AF122" i="1"/>
  <c r="AG122" i="1"/>
  <c r="AH122" i="1"/>
  <c r="AI122" i="1"/>
  <c r="AJ122" i="1"/>
  <c r="AK122" i="1"/>
  <c r="AL122" i="1"/>
  <c r="AM122" i="1"/>
  <c r="AN122" i="1"/>
  <c r="AO122" i="1"/>
  <c r="AP122" i="1"/>
  <c r="AQ122" i="1"/>
  <c r="AR122" i="1"/>
  <c r="F123" i="1"/>
  <c r="H123" i="1"/>
  <c r="J123" i="1"/>
  <c r="L123" i="1"/>
  <c r="N123" i="1"/>
  <c r="G123" i="1"/>
  <c r="I123" i="1"/>
  <c r="K123" i="1"/>
  <c r="M123" i="1"/>
  <c r="O123" i="1"/>
  <c r="P123" i="1"/>
  <c r="Q123" i="1"/>
  <c r="R123" i="1"/>
  <c r="S123" i="1"/>
  <c r="T123" i="1"/>
  <c r="U123" i="1"/>
  <c r="V123" i="1"/>
  <c r="W123" i="1"/>
  <c r="X123" i="1"/>
  <c r="Y123" i="1"/>
  <c r="Z123" i="1"/>
  <c r="AA123" i="1"/>
  <c r="AB123" i="1"/>
  <c r="AC123" i="1"/>
  <c r="AD123" i="1"/>
  <c r="AE123" i="1"/>
  <c r="AF123" i="1"/>
  <c r="AG123" i="1"/>
  <c r="AH123" i="1"/>
  <c r="AI123" i="1"/>
  <c r="AJ123" i="1"/>
  <c r="AK123" i="1"/>
  <c r="AL123" i="1"/>
  <c r="AM123" i="1"/>
  <c r="AN123" i="1"/>
  <c r="AO123" i="1"/>
  <c r="AP123" i="1"/>
  <c r="AQ123" i="1"/>
  <c r="AR123" i="1"/>
  <c r="F124" i="1"/>
  <c r="H124" i="1"/>
  <c r="J124" i="1"/>
  <c r="L124" i="1"/>
  <c r="N124" i="1"/>
  <c r="G124" i="1"/>
  <c r="I124" i="1"/>
  <c r="K124" i="1"/>
  <c r="M124" i="1"/>
  <c r="O124" i="1"/>
  <c r="P124" i="1"/>
  <c r="Q124" i="1"/>
  <c r="R124" i="1"/>
  <c r="S124" i="1"/>
  <c r="T124" i="1"/>
  <c r="U124" i="1"/>
  <c r="V124" i="1"/>
  <c r="W124" i="1"/>
  <c r="X124" i="1"/>
  <c r="Y124" i="1"/>
  <c r="Z124" i="1"/>
  <c r="AA124" i="1"/>
  <c r="AB124" i="1"/>
  <c r="AC124" i="1"/>
  <c r="AD124" i="1"/>
  <c r="AE124" i="1"/>
  <c r="AF124" i="1"/>
  <c r="AG124" i="1"/>
  <c r="AH124" i="1"/>
  <c r="AI124" i="1"/>
  <c r="AJ124" i="1"/>
  <c r="AK124" i="1"/>
  <c r="AL124" i="1"/>
  <c r="AM124" i="1"/>
  <c r="AN124" i="1"/>
  <c r="AO124" i="1"/>
  <c r="AP124" i="1"/>
  <c r="AQ124" i="1"/>
  <c r="AR124" i="1"/>
  <c r="F125" i="1"/>
  <c r="H125" i="1"/>
  <c r="J125" i="1"/>
  <c r="L125" i="1"/>
  <c r="N125" i="1"/>
  <c r="G125" i="1"/>
  <c r="I125" i="1"/>
  <c r="K125" i="1"/>
  <c r="M125" i="1"/>
  <c r="O125" i="1"/>
  <c r="P125" i="1"/>
  <c r="Q125" i="1"/>
  <c r="R125" i="1"/>
  <c r="S125" i="1"/>
  <c r="T125" i="1"/>
  <c r="U125" i="1"/>
  <c r="V125" i="1"/>
  <c r="W125" i="1"/>
  <c r="X125" i="1"/>
  <c r="Y125" i="1"/>
  <c r="Z125" i="1"/>
  <c r="AA125" i="1"/>
  <c r="AB125" i="1"/>
  <c r="AC125" i="1"/>
  <c r="AD125" i="1"/>
  <c r="AE125" i="1"/>
  <c r="AF125" i="1"/>
  <c r="AG125" i="1"/>
  <c r="AH125" i="1"/>
  <c r="AI125" i="1"/>
  <c r="AJ125" i="1"/>
  <c r="AK125" i="1"/>
  <c r="AL125" i="1"/>
  <c r="AM125" i="1"/>
  <c r="AN125" i="1"/>
  <c r="AO125" i="1"/>
  <c r="AP125" i="1"/>
  <c r="AQ125" i="1"/>
  <c r="AR125" i="1"/>
  <c r="F126" i="1"/>
  <c r="H126" i="1"/>
  <c r="J126" i="1"/>
  <c r="L126" i="1"/>
  <c r="N126" i="1"/>
  <c r="G126" i="1"/>
  <c r="I126" i="1"/>
  <c r="K126" i="1"/>
  <c r="M126" i="1"/>
  <c r="O126" i="1"/>
  <c r="P126" i="1"/>
  <c r="Q126" i="1"/>
  <c r="R126" i="1"/>
  <c r="S126" i="1"/>
  <c r="T126" i="1"/>
  <c r="U126" i="1"/>
  <c r="V126" i="1"/>
  <c r="W126" i="1"/>
  <c r="X126" i="1"/>
  <c r="Y126" i="1"/>
  <c r="Z126" i="1"/>
  <c r="AA126" i="1"/>
  <c r="AB126" i="1"/>
  <c r="AC126" i="1"/>
  <c r="AD126" i="1"/>
  <c r="AE126" i="1"/>
  <c r="AF126" i="1"/>
  <c r="AG126" i="1"/>
  <c r="AH126" i="1"/>
  <c r="AI126" i="1"/>
  <c r="AJ126" i="1"/>
  <c r="AK126" i="1"/>
  <c r="AL126" i="1"/>
  <c r="AM126" i="1"/>
  <c r="AN126" i="1"/>
  <c r="AO126" i="1"/>
  <c r="AP126" i="1"/>
  <c r="AQ126" i="1"/>
  <c r="AR126" i="1"/>
  <c r="F127" i="1"/>
  <c r="H127" i="1"/>
  <c r="J127" i="1"/>
  <c r="L127" i="1"/>
  <c r="N127" i="1"/>
  <c r="G127" i="1"/>
  <c r="I127" i="1"/>
  <c r="K127" i="1"/>
  <c r="M127" i="1"/>
  <c r="O127" i="1"/>
  <c r="P127" i="1"/>
  <c r="Q127" i="1"/>
  <c r="R127" i="1"/>
  <c r="S127" i="1"/>
  <c r="T127" i="1"/>
  <c r="U127" i="1"/>
  <c r="V127" i="1"/>
  <c r="W127" i="1"/>
  <c r="X127" i="1"/>
  <c r="Y127" i="1"/>
  <c r="Z127" i="1"/>
  <c r="AA127" i="1"/>
  <c r="AB127" i="1"/>
  <c r="AC127" i="1"/>
  <c r="AD127" i="1"/>
  <c r="AE127" i="1"/>
  <c r="AF127" i="1"/>
  <c r="AG127" i="1"/>
  <c r="AH127" i="1"/>
  <c r="AI127" i="1"/>
  <c r="AJ127" i="1"/>
  <c r="AK127" i="1"/>
  <c r="AL127" i="1"/>
  <c r="AM127" i="1"/>
  <c r="AN127" i="1"/>
  <c r="AO127" i="1"/>
  <c r="AP127" i="1"/>
  <c r="AQ127" i="1"/>
  <c r="AR127" i="1"/>
  <c r="F128" i="1"/>
  <c r="H128" i="1"/>
  <c r="J128" i="1"/>
  <c r="L128" i="1"/>
  <c r="N128" i="1"/>
  <c r="G128" i="1"/>
  <c r="I128" i="1"/>
  <c r="K128" i="1"/>
  <c r="M128" i="1"/>
  <c r="O128" i="1"/>
  <c r="P128" i="1"/>
  <c r="Q128" i="1"/>
  <c r="R128" i="1"/>
  <c r="S128" i="1"/>
  <c r="T128" i="1"/>
  <c r="U128" i="1"/>
  <c r="V128" i="1"/>
  <c r="W128" i="1"/>
  <c r="X128" i="1"/>
  <c r="Y128" i="1"/>
  <c r="Z128" i="1"/>
  <c r="AA128" i="1"/>
  <c r="AB128" i="1"/>
  <c r="AC128" i="1"/>
  <c r="AD128" i="1"/>
  <c r="AE128" i="1"/>
  <c r="AF128" i="1"/>
  <c r="AG128" i="1"/>
  <c r="AH128" i="1"/>
  <c r="AI128" i="1"/>
  <c r="AJ128" i="1"/>
  <c r="AK128" i="1"/>
  <c r="AL128" i="1"/>
  <c r="AM128" i="1"/>
  <c r="AN128" i="1"/>
  <c r="AO128" i="1"/>
  <c r="AP128" i="1"/>
  <c r="AQ128" i="1"/>
  <c r="AR128" i="1"/>
  <c r="F129" i="1"/>
  <c r="H129" i="1"/>
  <c r="J129" i="1"/>
  <c r="L129" i="1"/>
  <c r="N129" i="1"/>
  <c r="G129" i="1"/>
  <c r="I129" i="1"/>
  <c r="K129" i="1"/>
  <c r="M129" i="1"/>
  <c r="O129" i="1"/>
  <c r="P129" i="1"/>
  <c r="Q129" i="1"/>
  <c r="R129" i="1"/>
  <c r="S129" i="1"/>
  <c r="T129" i="1"/>
  <c r="U129" i="1"/>
  <c r="V129" i="1"/>
  <c r="W129" i="1"/>
  <c r="X129" i="1"/>
  <c r="Y129" i="1"/>
  <c r="Z129" i="1"/>
  <c r="AA129" i="1"/>
  <c r="AB129" i="1"/>
  <c r="AC129" i="1"/>
  <c r="AD129" i="1"/>
  <c r="AE129" i="1"/>
  <c r="AF129" i="1"/>
  <c r="AG129" i="1"/>
  <c r="AH129" i="1"/>
  <c r="AI129" i="1"/>
  <c r="AJ129" i="1"/>
  <c r="AK129" i="1"/>
  <c r="AL129" i="1"/>
  <c r="AM129" i="1"/>
  <c r="AN129" i="1"/>
  <c r="AO129" i="1"/>
  <c r="AP129" i="1"/>
  <c r="AQ129" i="1"/>
  <c r="AR129" i="1"/>
  <c r="F130" i="1"/>
  <c r="H130" i="1"/>
  <c r="J130" i="1"/>
  <c r="L130" i="1"/>
  <c r="N130" i="1"/>
  <c r="G130" i="1"/>
  <c r="I130" i="1"/>
  <c r="K130" i="1"/>
  <c r="M130" i="1"/>
  <c r="O130" i="1"/>
  <c r="P130" i="1"/>
  <c r="Q130" i="1"/>
  <c r="R130" i="1"/>
  <c r="S130" i="1"/>
  <c r="T130" i="1"/>
  <c r="U130" i="1"/>
  <c r="V130" i="1"/>
  <c r="W130" i="1"/>
  <c r="X130" i="1"/>
  <c r="Y130" i="1"/>
  <c r="Z130" i="1"/>
  <c r="AA130" i="1"/>
  <c r="AB130" i="1"/>
  <c r="AC130" i="1"/>
  <c r="AD130" i="1"/>
  <c r="AE130" i="1"/>
  <c r="AF130" i="1"/>
  <c r="AG130" i="1"/>
  <c r="AH130" i="1"/>
  <c r="AI130" i="1"/>
  <c r="AJ130" i="1"/>
  <c r="AK130" i="1"/>
  <c r="AL130" i="1"/>
  <c r="AM130" i="1"/>
  <c r="AN130" i="1"/>
  <c r="AO130" i="1"/>
  <c r="AP130" i="1"/>
  <c r="AQ130" i="1"/>
  <c r="AR130" i="1"/>
  <c r="F131" i="1"/>
  <c r="H131" i="1"/>
  <c r="J131" i="1"/>
  <c r="L131" i="1"/>
  <c r="N131" i="1"/>
  <c r="G131" i="1"/>
  <c r="I131" i="1"/>
  <c r="K131" i="1"/>
  <c r="M131" i="1"/>
  <c r="O131" i="1"/>
  <c r="P131" i="1"/>
  <c r="Q131" i="1"/>
  <c r="R131" i="1"/>
  <c r="S131" i="1"/>
  <c r="T131" i="1"/>
  <c r="U131" i="1"/>
  <c r="V131" i="1"/>
  <c r="W131" i="1"/>
  <c r="X131" i="1"/>
  <c r="Y131" i="1"/>
  <c r="Z131" i="1"/>
  <c r="AA131" i="1"/>
  <c r="AB131" i="1"/>
  <c r="AC131" i="1"/>
  <c r="AD131" i="1"/>
  <c r="AE131" i="1"/>
  <c r="AF131" i="1"/>
  <c r="AG131" i="1"/>
  <c r="AH131" i="1"/>
  <c r="AI131" i="1"/>
  <c r="AJ131" i="1"/>
  <c r="AK131" i="1"/>
  <c r="AL131" i="1"/>
  <c r="AM131" i="1"/>
  <c r="AN131" i="1"/>
  <c r="AO131" i="1"/>
  <c r="AP131" i="1"/>
  <c r="AQ131" i="1"/>
  <c r="AR131" i="1"/>
  <c r="F132" i="1"/>
  <c r="H132" i="1"/>
  <c r="J132" i="1"/>
  <c r="L132" i="1"/>
  <c r="N132" i="1"/>
  <c r="G132" i="1"/>
  <c r="I132" i="1"/>
  <c r="K132" i="1"/>
  <c r="M132" i="1"/>
  <c r="O132" i="1"/>
  <c r="P132" i="1"/>
  <c r="Q132" i="1"/>
  <c r="R132" i="1"/>
  <c r="S132" i="1"/>
  <c r="T132" i="1"/>
  <c r="U132" i="1"/>
  <c r="V132" i="1"/>
  <c r="W132" i="1"/>
  <c r="X132" i="1"/>
  <c r="Y132" i="1"/>
  <c r="Z132" i="1"/>
  <c r="AA132" i="1"/>
  <c r="AB132" i="1"/>
  <c r="AC132" i="1"/>
  <c r="AD132" i="1"/>
  <c r="AE132" i="1"/>
  <c r="AF132" i="1"/>
  <c r="AG132" i="1"/>
  <c r="AH132" i="1"/>
  <c r="AI132" i="1"/>
  <c r="AJ132" i="1"/>
  <c r="AK132" i="1"/>
  <c r="AL132" i="1"/>
  <c r="AM132" i="1"/>
  <c r="AN132" i="1"/>
  <c r="AO132" i="1"/>
  <c r="AP132" i="1"/>
  <c r="AQ132" i="1"/>
  <c r="AR132" i="1"/>
  <c r="F133" i="1"/>
  <c r="H133" i="1"/>
  <c r="J133" i="1"/>
  <c r="L133" i="1"/>
  <c r="N133" i="1"/>
  <c r="G133" i="1"/>
  <c r="I133" i="1"/>
  <c r="K133" i="1"/>
  <c r="M133" i="1"/>
  <c r="O133" i="1"/>
  <c r="P133" i="1"/>
  <c r="Q133" i="1"/>
  <c r="R133" i="1"/>
  <c r="S133" i="1"/>
  <c r="T133" i="1"/>
  <c r="U133" i="1"/>
  <c r="V133" i="1"/>
  <c r="W133" i="1"/>
  <c r="X133" i="1"/>
  <c r="Y133" i="1"/>
  <c r="Z133" i="1"/>
  <c r="AA133" i="1"/>
  <c r="AB133" i="1"/>
  <c r="AC133" i="1"/>
  <c r="AD133" i="1"/>
  <c r="AE133" i="1"/>
  <c r="AF133" i="1"/>
  <c r="AG133" i="1"/>
  <c r="AH133" i="1"/>
  <c r="AI133" i="1"/>
  <c r="AJ133" i="1"/>
  <c r="AK133" i="1"/>
  <c r="AL133" i="1"/>
  <c r="AM133" i="1"/>
  <c r="AN133" i="1"/>
  <c r="AO133" i="1"/>
  <c r="AP133" i="1"/>
  <c r="AQ133" i="1"/>
  <c r="AR133" i="1"/>
  <c r="B135" i="1"/>
  <c r="C135" i="1"/>
  <c r="D135" i="1"/>
  <c r="E135" i="1"/>
  <c r="F135" i="1"/>
  <c r="N135" i="1"/>
  <c r="G135" i="1"/>
  <c r="H135" i="1"/>
  <c r="I135" i="1"/>
  <c r="J135" i="1"/>
  <c r="K135" i="1"/>
  <c r="L135" i="1"/>
  <c r="M135" i="1"/>
  <c r="O135" i="1"/>
  <c r="P135" i="1"/>
  <c r="Q135" i="1"/>
  <c r="R135" i="1"/>
  <c r="S135" i="1"/>
  <c r="T135" i="1"/>
  <c r="U135" i="1"/>
  <c r="V135" i="1"/>
  <c r="W135" i="1"/>
  <c r="X135" i="1"/>
  <c r="Y135" i="1"/>
  <c r="Z135" i="1"/>
  <c r="AA135" i="1"/>
  <c r="AB135" i="1"/>
  <c r="AC135" i="1"/>
  <c r="AD135" i="1"/>
  <c r="AE135" i="1"/>
  <c r="AF135" i="1"/>
  <c r="AG135" i="1"/>
  <c r="AH135" i="1"/>
  <c r="AI135" i="1"/>
  <c r="AJ135" i="1"/>
  <c r="AK135" i="1"/>
  <c r="AL135" i="1"/>
  <c r="AM135" i="1"/>
  <c r="AN135" i="1"/>
  <c r="AO135" i="1"/>
  <c r="AP135" i="1"/>
  <c r="AQ135" i="1"/>
  <c r="AR135" i="1"/>
  <c r="F138" i="1"/>
  <c r="H138" i="1"/>
  <c r="J138" i="1"/>
  <c r="L138" i="1"/>
  <c r="N138" i="1"/>
  <c r="G138" i="1"/>
  <c r="I138" i="1"/>
  <c r="K138" i="1"/>
  <c r="M138" i="1"/>
  <c r="O138" i="1"/>
  <c r="P138" i="1"/>
  <c r="Q138" i="1"/>
  <c r="R138" i="1"/>
  <c r="S138" i="1"/>
  <c r="T138" i="1"/>
  <c r="U138" i="1"/>
  <c r="V138" i="1"/>
  <c r="W138" i="1"/>
  <c r="X138" i="1"/>
  <c r="Y138" i="1"/>
  <c r="Z138" i="1"/>
  <c r="AA138" i="1"/>
  <c r="AB138" i="1"/>
  <c r="AC138" i="1"/>
  <c r="AD138" i="1"/>
  <c r="AE138" i="1"/>
  <c r="AF138" i="1"/>
  <c r="AG138" i="1"/>
  <c r="AH138" i="1"/>
  <c r="AI138" i="1"/>
  <c r="AJ138" i="1"/>
  <c r="AK138" i="1"/>
  <c r="AL138" i="1"/>
  <c r="AM138" i="1"/>
  <c r="AN138" i="1"/>
  <c r="AO138" i="1"/>
  <c r="AP138" i="1"/>
  <c r="AQ138" i="1"/>
  <c r="AR138" i="1"/>
  <c r="F139" i="1"/>
  <c r="H139" i="1"/>
  <c r="J139" i="1"/>
  <c r="L139" i="1"/>
  <c r="N139" i="1"/>
  <c r="G139" i="1"/>
  <c r="I139" i="1"/>
  <c r="K139" i="1"/>
  <c r="M139" i="1"/>
  <c r="O139" i="1"/>
  <c r="P139" i="1"/>
  <c r="Q139" i="1"/>
  <c r="R139" i="1"/>
  <c r="S139" i="1"/>
  <c r="T139" i="1"/>
  <c r="U139" i="1"/>
  <c r="V139" i="1"/>
  <c r="W139" i="1"/>
  <c r="X139" i="1"/>
  <c r="Y139" i="1"/>
  <c r="Z139" i="1"/>
  <c r="AA139" i="1"/>
  <c r="AB139" i="1"/>
  <c r="AC139" i="1"/>
  <c r="AD139" i="1"/>
  <c r="AE139" i="1"/>
  <c r="AF139" i="1"/>
  <c r="AG139" i="1"/>
  <c r="AH139" i="1"/>
  <c r="AI139" i="1"/>
  <c r="AJ139" i="1"/>
  <c r="AK139" i="1"/>
  <c r="AL139" i="1"/>
  <c r="AM139" i="1"/>
  <c r="AN139" i="1"/>
  <c r="AO139" i="1"/>
  <c r="AP139" i="1"/>
  <c r="AQ139" i="1"/>
  <c r="AR139" i="1"/>
  <c r="F140" i="1"/>
  <c r="H140" i="1"/>
  <c r="J140" i="1"/>
  <c r="L140" i="1"/>
  <c r="N140" i="1"/>
  <c r="G140" i="1"/>
  <c r="I140" i="1"/>
  <c r="K140" i="1"/>
  <c r="M140" i="1"/>
  <c r="O140" i="1"/>
  <c r="P140" i="1"/>
  <c r="Q140" i="1"/>
  <c r="R140" i="1"/>
  <c r="S140" i="1"/>
  <c r="T140" i="1"/>
  <c r="U140" i="1"/>
  <c r="V140" i="1"/>
  <c r="W140" i="1"/>
  <c r="X140" i="1"/>
  <c r="Y140" i="1"/>
  <c r="Z140" i="1"/>
  <c r="AA140" i="1"/>
  <c r="AB140" i="1"/>
  <c r="AC140" i="1"/>
  <c r="AD140" i="1"/>
  <c r="AE140" i="1"/>
  <c r="AF140" i="1"/>
  <c r="AG140" i="1"/>
  <c r="AH140" i="1"/>
  <c r="AI140" i="1"/>
  <c r="AJ140" i="1"/>
  <c r="AK140" i="1"/>
  <c r="AL140" i="1"/>
  <c r="AM140" i="1"/>
  <c r="AN140" i="1"/>
  <c r="AO140" i="1"/>
  <c r="AP140" i="1"/>
  <c r="AQ140" i="1"/>
  <c r="AR140" i="1"/>
  <c r="F141" i="1"/>
  <c r="H141" i="1"/>
  <c r="J141" i="1"/>
  <c r="L141" i="1"/>
  <c r="N141" i="1"/>
  <c r="G141" i="1"/>
  <c r="I141" i="1"/>
  <c r="K141" i="1"/>
  <c r="M141" i="1"/>
  <c r="O141" i="1"/>
  <c r="P141" i="1"/>
  <c r="Q141" i="1"/>
  <c r="R141" i="1"/>
  <c r="S141" i="1"/>
  <c r="T141" i="1"/>
  <c r="U141" i="1"/>
  <c r="V141" i="1"/>
  <c r="W141" i="1"/>
  <c r="X141" i="1"/>
  <c r="Y141" i="1"/>
  <c r="Z141" i="1"/>
  <c r="AA141" i="1"/>
  <c r="AB141" i="1"/>
  <c r="AC141" i="1"/>
  <c r="AD141" i="1"/>
  <c r="AE141" i="1"/>
  <c r="AF141" i="1"/>
  <c r="AG141" i="1"/>
  <c r="AH141" i="1"/>
  <c r="AI141" i="1"/>
  <c r="AJ141" i="1"/>
  <c r="AK141" i="1"/>
  <c r="AL141" i="1"/>
  <c r="AM141" i="1"/>
  <c r="AN141" i="1"/>
  <c r="AO141" i="1"/>
  <c r="AP141" i="1"/>
  <c r="AQ141" i="1"/>
  <c r="AR141" i="1"/>
  <c r="F142" i="1"/>
  <c r="H142" i="1"/>
  <c r="J142" i="1"/>
  <c r="L142" i="1"/>
  <c r="N142" i="1"/>
  <c r="G142" i="1"/>
  <c r="I142" i="1"/>
  <c r="K142" i="1"/>
  <c r="M142" i="1"/>
  <c r="O142" i="1"/>
  <c r="P142" i="1"/>
  <c r="Q142" i="1"/>
  <c r="R142" i="1"/>
  <c r="S142" i="1"/>
  <c r="T142" i="1"/>
  <c r="U142" i="1"/>
  <c r="V142" i="1"/>
  <c r="W142" i="1"/>
  <c r="X142" i="1"/>
  <c r="Y142" i="1"/>
  <c r="Z142" i="1"/>
  <c r="AA142" i="1"/>
  <c r="AB142" i="1"/>
  <c r="AC142" i="1"/>
  <c r="AD142" i="1"/>
  <c r="AE142" i="1"/>
  <c r="AF142" i="1"/>
  <c r="AG142" i="1"/>
  <c r="AH142" i="1"/>
  <c r="AI142" i="1"/>
  <c r="AJ142" i="1"/>
  <c r="AK142" i="1"/>
  <c r="AL142" i="1"/>
  <c r="AM142" i="1"/>
  <c r="AN142" i="1"/>
  <c r="AO142" i="1"/>
  <c r="AP142" i="1"/>
  <c r="AQ142" i="1"/>
  <c r="AR142" i="1"/>
  <c r="F143" i="1"/>
  <c r="H143" i="1"/>
  <c r="J143" i="1"/>
  <c r="L143" i="1"/>
  <c r="N143" i="1"/>
  <c r="G143" i="1"/>
  <c r="I143" i="1"/>
  <c r="K143" i="1"/>
  <c r="M143" i="1"/>
  <c r="O143" i="1"/>
  <c r="P143" i="1"/>
  <c r="Q143" i="1"/>
  <c r="R143" i="1"/>
  <c r="S143" i="1"/>
  <c r="T143" i="1"/>
  <c r="U143" i="1"/>
  <c r="V143" i="1"/>
  <c r="W143" i="1"/>
  <c r="X143" i="1"/>
  <c r="Y143" i="1"/>
  <c r="Z143" i="1"/>
  <c r="AA143" i="1"/>
  <c r="AB143" i="1"/>
  <c r="AC143" i="1"/>
  <c r="AD143" i="1"/>
  <c r="AE143" i="1"/>
  <c r="AF143" i="1"/>
  <c r="AG143" i="1"/>
  <c r="AH143" i="1"/>
  <c r="AI143" i="1"/>
  <c r="AJ143" i="1"/>
  <c r="AK143" i="1"/>
  <c r="AL143" i="1"/>
  <c r="AM143" i="1"/>
  <c r="AN143" i="1"/>
  <c r="AO143" i="1"/>
  <c r="AP143" i="1"/>
  <c r="AQ143" i="1"/>
  <c r="AR143" i="1"/>
  <c r="F144" i="1"/>
  <c r="H144" i="1"/>
  <c r="J144" i="1"/>
  <c r="L144" i="1"/>
  <c r="N144" i="1"/>
  <c r="G144" i="1"/>
  <c r="I144" i="1"/>
  <c r="K144" i="1"/>
  <c r="M144" i="1"/>
  <c r="O144" i="1"/>
  <c r="P144" i="1"/>
  <c r="Q144" i="1"/>
  <c r="R144" i="1"/>
  <c r="S144" i="1"/>
  <c r="T144" i="1"/>
  <c r="U144" i="1"/>
  <c r="V144" i="1"/>
  <c r="W144" i="1"/>
  <c r="X144" i="1"/>
  <c r="Y144" i="1"/>
  <c r="Z144" i="1"/>
  <c r="AA144" i="1"/>
  <c r="AB144" i="1"/>
  <c r="AC144" i="1"/>
  <c r="AD144" i="1"/>
  <c r="AE144" i="1"/>
  <c r="AF144" i="1"/>
  <c r="AG144" i="1"/>
  <c r="AH144" i="1"/>
  <c r="AI144" i="1"/>
  <c r="AJ144" i="1"/>
  <c r="AK144" i="1"/>
  <c r="AL144" i="1"/>
  <c r="AM144" i="1"/>
  <c r="AN144" i="1"/>
  <c r="AO144" i="1"/>
  <c r="AP144" i="1"/>
  <c r="AQ144" i="1"/>
  <c r="AR144" i="1"/>
  <c r="F145" i="1"/>
  <c r="H145" i="1"/>
  <c r="J145" i="1"/>
  <c r="L145" i="1"/>
  <c r="N145" i="1"/>
  <c r="G145" i="1"/>
  <c r="I145" i="1"/>
  <c r="K145" i="1"/>
  <c r="M145" i="1"/>
  <c r="O145" i="1"/>
  <c r="P145" i="1"/>
  <c r="Q145" i="1"/>
  <c r="R145" i="1"/>
  <c r="S145" i="1"/>
  <c r="T145" i="1"/>
  <c r="U145" i="1"/>
  <c r="V145" i="1"/>
  <c r="W145" i="1"/>
  <c r="X145" i="1"/>
  <c r="Y145" i="1"/>
  <c r="Z145" i="1"/>
  <c r="AA145" i="1"/>
  <c r="AB145" i="1"/>
  <c r="AC145" i="1"/>
  <c r="AD145" i="1"/>
  <c r="AE145" i="1"/>
  <c r="AF145" i="1"/>
  <c r="AG145" i="1"/>
  <c r="AH145" i="1"/>
  <c r="AI145" i="1"/>
  <c r="AJ145" i="1"/>
  <c r="AK145" i="1"/>
  <c r="AL145" i="1"/>
  <c r="AM145" i="1"/>
  <c r="AN145" i="1"/>
  <c r="AO145" i="1"/>
  <c r="AP145" i="1"/>
  <c r="AQ145" i="1"/>
  <c r="AR145" i="1"/>
  <c r="F146" i="1"/>
  <c r="H146" i="1"/>
  <c r="J146" i="1"/>
  <c r="L146" i="1"/>
  <c r="N146" i="1"/>
  <c r="G146" i="1"/>
  <c r="I146" i="1"/>
  <c r="K146" i="1"/>
  <c r="M146" i="1"/>
  <c r="O146" i="1"/>
  <c r="P146" i="1"/>
  <c r="Q146" i="1"/>
  <c r="R146" i="1"/>
  <c r="S146" i="1"/>
  <c r="T146" i="1"/>
  <c r="U146" i="1"/>
  <c r="V146" i="1"/>
  <c r="W146" i="1"/>
  <c r="X146" i="1"/>
  <c r="Y146" i="1"/>
  <c r="Z146" i="1"/>
  <c r="AA146" i="1"/>
  <c r="AB146" i="1"/>
  <c r="AC146" i="1"/>
  <c r="AD146" i="1"/>
  <c r="AE146" i="1"/>
  <c r="AF146" i="1"/>
  <c r="AG146" i="1"/>
  <c r="AH146" i="1"/>
  <c r="AI146" i="1"/>
  <c r="AJ146" i="1"/>
  <c r="AK146" i="1"/>
  <c r="AL146" i="1"/>
  <c r="AM146" i="1"/>
  <c r="AN146" i="1"/>
  <c r="AO146" i="1"/>
  <c r="AP146" i="1"/>
  <c r="AQ146" i="1"/>
  <c r="AR146" i="1"/>
  <c r="F147" i="1"/>
  <c r="H147" i="1"/>
  <c r="J147" i="1"/>
  <c r="L147" i="1"/>
  <c r="N147" i="1"/>
  <c r="G147" i="1"/>
  <c r="I147" i="1"/>
  <c r="K147" i="1"/>
  <c r="M147" i="1"/>
  <c r="O147" i="1"/>
  <c r="P147" i="1"/>
  <c r="Q147" i="1"/>
  <c r="R147" i="1"/>
  <c r="S147" i="1"/>
  <c r="T147" i="1"/>
  <c r="U147" i="1"/>
  <c r="V147" i="1"/>
  <c r="W147" i="1"/>
  <c r="X147" i="1"/>
  <c r="Y147" i="1"/>
  <c r="Z147" i="1"/>
  <c r="AA147" i="1"/>
  <c r="AB147" i="1"/>
  <c r="AC147" i="1"/>
  <c r="AD147" i="1"/>
  <c r="AE147" i="1"/>
  <c r="AF147" i="1"/>
  <c r="AG147" i="1"/>
  <c r="AH147" i="1"/>
  <c r="AI147" i="1"/>
  <c r="AJ147" i="1"/>
  <c r="AK147" i="1"/>
  <c r="AL147" i="1"/>
  <c r="AM147" i="1"/>
  <c r="AN147" i="1"/>
  <c r="AO147" i="1"/>
  <c r="AP147" i="1"/>
  <c r="AQ147" i="1"/>
  <c r="AR147" i="1"/>
  <c r="F148" i="1"/>
  <c r="H148" i="1"/>
  <c r="J148" i="1"/>
  <c r="L148" i="1"/>
  <c r="N148" i="1"/>
  <c r="G148" i="1"/>
  <c r="I148" i="1"/>
  <c r="K148" i="1"/>
  <c r="M148" i="1"/>
  <c r="O148" i="1"/>
  <c r="P148" i="1"/>
  <c r="Q148" i="1"/>
  <c r="R148" i="1"/>
  <c r="S148" i="1"/>
  <c r="T148" i="1"/>
  <c r="U148" i="1"/>
  <c r="V148" i="1"/>
  <c r="W148" i="1"/>
  <c r="X148" i="1"/>
  <c r="Y148" i="1"/>
  <c r="Z148" i="1"/>
  <c r="AA148" i="1"/>
  <c r="AB148" i="1"/>
  <c r="AC148" i="1"/>
  <c r="AD148" i="1"/>
  <c r="AE148" i="1"/>
  <c r="AF148" i="1"/>
  <c r="AG148" i="1"/>
  <c r="AH148" i="1"/>
  <c r="AI148" i="1"/>
  <c r="AJ148" i="1"/>
  <c r="AK148" i="1"/>
  <c r="AL148" i="1"/>
  <c r="AM148" i="1"/>
  <c r="AN148" i="1"/>
  <c r="AO148" i="1"/>
  <c r="AP148" i="1"/>
  <c r="AQ148" i="1"/>
  <c r="AR148" i="1"/>
  <c r="B150" i="1"/>
  <c r="C150" i="1"/>
  <c r="D150" i="1"/>
  <c r="E150" i="1"/>
  <c r="F150" i="1"/>
  <c r="N150" i="1"/>
  <c r="G150" i="1"/>
  <c r="H150" i="1"/>
  <c r="I150" i="1"/>
  <c r="J150" i="1"/>
  <c r="K150" i="1"/>
  <c r="L150" i="1"/>
  <c r="M150" i="1"/>
  <c r="O150" i="1"/>
  <c r="P150" i="1"/>
  <c r="Q150" i="1"/>
  <c r="R150" i="1"/>
  <c r="S150" i="1"/>
  <c r="T150" i="1"/>
  <c r="U150" i="1"/>
  <c r="V150" i="1"/>
  <c r="W150" i="1"/>
  <c r="X150" i="1"/>
  <c r="Y150" i="1"/>
  <c r="Z150" i="1"/>
  <c r="AA150" i="1"/>
  <c r="AB150" i="1"/>
  <c r="AC150" i="1"/>
  <c r="AD150" i="1"/>
  <c r="AE150" i="1"/>
  <c r="AF150" i="1"/>
  <c r="AG150" i="1"/>
  <c r="AH150" i="1"/>
  <c r="AI150" i="1"/>
  <c r="AJ150" i="1"/>
  <c r="AK150" i="1"/>
  <c r="AL150" i="1"/>
  <c r="AM150" i="1"/>
  <c r="AN150" i="1"/>
  <c r="AO150" i="1"/>
  <c r="AP150" i="1"/>
  <c r="AQ150" i="1"/>
  <c r="AR150" i="1"/>
</calcChain>
</file>

<file path=xl/sharedStrings.xml><?xml version="1.0" encoding="utf-8"?>
<sst xmlns="http://schemas.openxmlformats.org/spreadsheetml/2006/main" count="46" uniqueCount="45">
  <si>
    <t>Tiefe</t>
  </si>
  <si>
    <t>Kies %</t>
  </si>
  <si>
    <t>Sand %</t>
  </si>
  <si>
    <t>Silt %</t>
  </si>
  <si>
    <t>Ton %</t>
  </si>
  <si>
    <t>Prod. Kies</t>
  </si>
  <si>
    <t>Mid.dev.Kies</t>
  </si>
  <si>
    <t>Prod. Sand</t>
  </si>
  <si>
    <t>Mid.dev.Sand</t>
  </si>
  <si>
    <t>Prod. Silt</t>
  </si>
  <si>
    <t>Mid.dev.Silt</t>
  </si>
  <si>
    <t>Prod. Ton</t>
  </si>
  <si>
    <t>Mid.dev.Ton</t>
  </si>
  <si>
    <t>mean ø</t>
  </si>
  <si>
    <t>(D-M)2kies</t>
  </si>
  <si>
    <t>(D-M)2sand</t>
  </si>
  <si>
    <t>(D-M)2silt</t>
  </si>
  <si>
    <t>(D-M)2ton</t>
  </si>
  <si>
    <t>(D-M)3kies</t>
  </si>
  <si>
    <t>(D-M)3sand</t>
  </si>
  <si>
    <t>(D-M)3silt</t>
  </si>
  <si>
    <t>(D-M)3ton</t>
  </si>
  <si>
    <t>(D-M)4kies</t>
  </si>
  <si>
    <t>(D-M)4sand</t>
  </si>
  <si>
    <t>(D-M)4silt</t>
  </si>
  <si>
    <t>(D-M)4ton</t>
  </si>
  <si>
    <t>W(D-M)2kies</t>
  </si>
  <si>
    <t>W(D-M)2sand</t>
  </si>
  <si>
    <t>W(D-M)2silt</t>
  </si>
  <si>
    <t>W(D-M)2ton</t>
  </si>
  <si>
    <t>W(D-M)3kies</t>
  </si>
  <si>
    <t>W(D-M)3sand</t>
  </si>
  <si>
    <t>W(D-M)3silt</t>
  </si>
  <si>
    <t>W(D-M)3ton</t>
  </si>
  <si>
    <t>W(D-M)4kies</t>
  </si>
  <si>
    <t>W(D-M)4sand</t>
  </si>
  <si>
    <t>W(D-M)4silt</t>
  </si>
  <si>
    <t>W(D-M)4ton</t>
  </si>
  <si>
    <t>Varianz(m2)</t>
  </si>
  <si>
    <t>Std.Abw.</t>
  </si>
  <si>
    <t>m3</t>
  </si>
  <si>
    <t>Schiefe</t>
  </si>
  <si>
    <t>m4</t>
  </si>
  <si>
    <t>Kurtosis</t>
  </si>
  <si>
    <t>Mittel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</si>
</sst>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0.000"/>
  </numFmts>
  <fonts count="2" x14ac:knownFonts="1">
    <font>
      <sz val="10"/>
      <name val="Geneva"/>
    </font>
    <font>
      <b/>
      <sz val="10"/>
      <name val="Genev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 applyAlignment="1">
      <alignment horizontal="center"/>
    </xf>
    <xf numFmtId="17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74" fontId="1" fillId="0" borderId="0" xfId="0" applyNumberFormat="1" applyFont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58"/>
  <sheetViews>
    <sheetView tabSelected="1" topLeftCell="M1" workbookViewId="0">
      <selection activeCell="N2" sqref="N2"/>
    </sheetView>
  </sheetViews>
  <sheetFormatPr baseColWidth="10" defaultRowHeight="13" x14ac:dyDescent="0"/>
  <cols>
    <col min="1" max="1" width="6" style="1" customWidth="1"/>
    <col min="2" max="2" width="5.85546875" style="2" customWidth="1"/>
    <col min="3" max="3" width="6.7109375" style="2" customWidth="1"/>
    <col min="4" max="5" width="7" style="2" customWidth="1"/>
    <col min="6" max="6" width="8.140625" style="2" customWidth="1"/>
    <col min="7" max="7" width="10.140625" style="2" customWidth="1"/>
    <col min="8" max="8" width="8.140625" style="2" customWidth="1"/>
    <col min="9" max="9" width="10.140625" style="2" customWidth="1"/>
    <col min="10" max="10" width="7.85546875" style="2" customWidth="1"/>
    <col min="11" max="11" width="9.5703125" style="2" customWidth="1"/>
    <col min="12" max="12" width="7.5703125" style="2" customWidth="1"/>
    <col min="13" max="13" width="9.42578125" style="2" customWidth="1"/>
    <col min="14" max="14" width="6.85546875" style="2" customWidth="1"/>
    <col min="15" max="15" width="8.7109375" style="2" customWidth="1"/>
    <col min="16" max="16" width="9.5703125" style="2" customWidth="1"/>
    <col min="17" max="18" width="8.140625" style="2" customWidth="1"/>
    <col min="19" max="19" width="9" style="2" customWidth="1"/>
    <col min="20" max="20" width="9.7109375" style="2" customWidth="1"/>
    <col min="21" max="22" width="8.28515625" style="2" customWidth="1"/>
    <col min="23" max="23" width="9.42578125" style="2" customWidth="1"/>
    <col min="24" max="24" width="9.7109375" style="2" customWidth="1"/>
    <col min="25" max="25" width="8.7109375" style="2" customWidth="1"/>
    <col min="26" max="26" width="7.85546875" style="2" customWidth="1"/>
    <col min="27" max="27" width="10" style="2" customWidth="1"/>
    <col min="28" max="29" width="10.7109375" style="2"/>
    <col min="30" max="31" width="9.7109375" style="2" customWidth="1"/>
    <col min="32" max="32" width="10.140625" style="2" customWidth="1"/>
    <col min="33" max="34" width="10.7109375" style="2"/>
    <col min="35" max="35" width="9.7109375" style="2" customWidth="1"/>
    <col min="36" max="36" width="10.7109375" style="2"/>
    <col min="37" max="37" width="10.140625" style="2" customWidth="1"/>
    <col min="38" max="38" width="9.140625" style="2" customWidth="1"/>
    <col min="39" max="39" width="9.5703125" style="2" customWidth="1"/>
    <col min="40" max="40" width="7.28515625" style="2" customWidth="1"/>
    <col min="41" max="41" width="7.140625" style="2" customWidth="1"/>
    <col min="42" max="42" width="6.85546875" style="2" customWidth="1"/>
    <col min="43" max="43" width="7" style="2" customWidth="1"/>
    <col min="44" max="44" width="7.7109375" style="2" customWidth="1"/>
    <col min="45" max="50" width="10.7109375" style="2"/>
    <col min="51" max="16384" width="10.7109375" style="3"/>
  </cols>
  <sheetData>
    <row r="1" spans="1:4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4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4" t="s">
        <v>41</v>
      </c>
      <c r="AQ1" s="2" t="s">
        <v>42</v>
      </c>
      <c r="AR1" s="4" t="s">
        <v>43</v>
      </c>
    </row>
    <row r="2" spans="1:44">
      <c r="A2" s="1">
        <v>2</v>
      </c>
      <c r="B2" s="2">
        <v>0</v>
      </c>
      <c r="C2" s="2">
        <v>1.2939453124999323</v>
      </c>
      <c r="D2" s="2">
        <v>47.802734374999915</v>
      </c>
      <c r="E2" s="2">
        <v>50.903320312500142</v>
      </c>
      <c r="F2" s="2">
        <f t="shared" ref="F2:F33" si="0">B2*(-3.5)</f>
        <v>0</v>
      </c>
      <c r="G2" s="2">
        <f>(-3.5)-N2</f>
        <v>-11.971435546875007</v>
      </c>
      <c r="H2" s="2">
        <f t="shared" ref="H2:H33" si="1">C2*1.5</f>
        <v>1.9409179687498983</v>
      </c>
      <c r="I2" s="2">
        <f t="shared" ref="I2:I33" si="2">1.5-N2</f>
        <v>-6.9714355468750071</v>
      </c>
      <c r="J2" s="2">
        <f t="shared" ref="J2:J33" si="3">D2*6.5</f>
        <v>310.71777343749943</v>
      </c>
      <c r="K2" s="2">
        <f t="shared" ref="K2:K33" si="4">6.5-N2</f>
        <v>-1.9714355468750071</v>
      </c>
      <c r="L2" s="2">
        <f t="shared" ref="L2:L33" si="5">E2*10.5</f>
        <v>534.48486328125148</v>
      </c>
      <c r="M2" s="2">
        <f t="shared" ref="M2:M33" si="6">10.5-N2</f>
        <v>2.0285644531249929</v>
      </c>
      <c r="N2" s="2">
        <f t="shared" ref="N2:N33" si="7">(F2+H2+J2+L2)/100</f>
        <v>8.4714355468750071</v>
      </c>
      <c r="O2" s="2">
        <f t="shared" ref="O2:O33" si="8">G2*G2</f>
        <v>143.3152690529825</v>
      </c>
      <c r="P2" s="2">
        <f t="shared" ref="P2:P33" si="9">I2*I2</f>
        <v>48.60091358423243</v>
      </c>
      <c r="Q2" s="2">
        <f t="shared" ref="Q2:Q33" si="10">K2*K2</f>
        <v>3.8865581154823583</v>
      </c>
      <c r="R2" s="2">
        <f t="shared" ref="R2:R33" si="11">M2*M2</f>
        <v>4.1150737404823019</v>
      </c>
      <c r="S2" s="2">
        <f t="shared" ref="S2:S33" si="12">O2*G2</f>
        <v>-1715.6895063508302</v>
      </c>
      <c r="T2" s="2">
        <f t="shared" ref="T2:T33" si="13">P2*I2</f>
        <v>-338.81813657171836</v>
      </c>
      <c r="U2" s="2">
        <f t="shared" ref="U2:U33" si="14">Q2*K2</f>
        <v>-7.6620988238574599</v>
      </c>
      <c r="V2" s="2">
        <f t="shared" ref="V2:V33" si="15">R2*M2</f>
        <v>8.3476923119304995</v>
      </c>
      <c r="W2" s="2">
        <f t="shared" ref="W2:W33" si="16">O2*O2</f>
        <v>20539.266343728763</v>
      </c>
      <c r="X2" s="2">
        <f t="shared" ref="X2:X33" si="17">P2*P2</f>
        <v>2362.0488012220285</v>
      </c>
      <c r="Y2" s="2">
        <f t="shared" ref="Y2:Y33" si="18">Q2*Q2</f>
        <v>15.10533398502178</v>
      </c>
      <c r="Z2" s="2">
        <f t="shared" ref="Z2:Z33" si="19">R2*R2</f>
        <v>16.933831889607003</v>
      </c>
      <c r="AA2" s="2">
        <f t="shared" ref="AA2:AA33" si="20">B2*O2</f>
        <v>0</v>
      </c>
      <c r="AB2" s="2">
        <f t="shared" ref="AB2:AB33" si="21">C2*P2</f>
        <v>62.886924315531836</v>
      </c>
      <c r="AC2" s="2">
        <f t="shared" ref="AC2:AC33" si="22">D2*Q2</f>
        <v>185.78810522740341</v>
      </c>
      <c r="AD2" s="2">
        <f t="shared" ref="AD2:AD33" si="23">E2*R2</f>
        <v>209.47091672132871</v>
      </c>
      <c r="AE2" s="2">
        <f t="shared" ref="AE2:AE33" si="24">B2*S2</f>
        <v>0</v>
      </c>
      <c r="AF2" s="2">
        <f t="shared" ref="AF2:AF33" si="25">C2*T2</f>
        <v>-438.41213960693682</v>
      </c>
      <c r="AG2" s="2">
        <f t="shared" ref="AG2:AG33" si="26">D2*U2</f>
        <v>-366.26927483185739</v>
      </c>
      <c r="AH2" s="2">
        <f t="shared" ref="AH2:AH33" si="27">E2*V2</f>
        <v>424.92525562439306</v>
      </c>
      <c r="AI2" s="2">
        <f t="shared" ref="AI2:AI33" si="28">B2*W2</f>
        <v>0</v>
      </c>
      <c r="AJ2" s="2">
        <f t="shared" ref="AJ2:AJ33" si="29">C2*X2</f>
        <v>3056.361974237328</v>
      </c>
      <c r="AK2" s="2">
        <f t="shared" ref="AK2:AK33" si="30">D2*Y2</f>
        <v>722.07626813165507</v>
      </c>
      <c r="AL2" s="2">
        <f t="shared" ref="AL2:AL33" si="31">E2*Z2</f>
        <v>861.98826879469482</v>
      </c>
      <c r="AM2" s="2">
        <f t="shared" ref="AM2:AM33" si="32">(AA2+AB2+AC2+AD2)/100</f>
        <v>4.5814594626426395</v>
      </c>
      <c r="AN2" s="2">
        <f t="shared" ref="AN2:AN33" si="33">SQRT(AM2)</f>
        <v>2.1404344097969084</v>
      </c>
      <c r="AO2" s="2">
        <f t="shared" ref="AO2:AO33" si="34">(AE2+AF2+AG2+AH2)/100</f>
        <v>-3.7975615881440121</v>
      </c>
      <c r="AP2" s="2">
        <f t="shared" ref="AP2:AP33" si="35">AO2/AM2^1.5</f>
        <v>-0.38725680099142418</v>
      </c>
      <c r="AQ2" s="2">
        <f t="shared" ref="AQ2:AQ33" si="36">(AI2+AJ2+AK2+AL2)/100</f>
        <v>46.404265111636775</v>
      </c>
      <c r="AR2" s="2">
        <f t="shared" ref="AR2:AR33" si="37">AQ2/(AM2*AM2)</f>
        <v>2.2108038023125518</v>
      </c>
    </row>
    <row r="3" spans="1:44">
      <c r="A3" s="1">
        <v>12</v>
      </c>
      <c r="B3" s="2">
        <v>0</v>
      </c>
      <c r="C3" s="2">
        <v>0.65894114973861584</v>
      </c>
      <c r="D3" s="2">
        <v>46.557600545330949</v>
      </c>
      <c r="E3" s="2">
        <v>52.783458304930441</v>
      </c>
      <c r="F3" s="2">
        <f t="shared" si="0"/>
        <v>0</v>
      </c>
      <c r="G3" s="2">
        <f t="shared" ref="G3:G34" si="38">-3.5-N3</f>
        <v>-12.078391274710286</v>
      </c>
      <c r="H3" s="2">
        <f t="shared" si="1"/>
        <v>0.98841172460792381</v>
      </c>
      <c r="I3" s="2">
        <f t="shared" si="2"/>
        <v>-7.0783912747102864</v>
      </c>
      <c r="J3" s="2">
        <f t="shared" si="3"/>
        <v>302.62440354465116</v>
      </c>
      <c r="K3" s="2">
        <f t="shared" si="4"/>
        <v>-2.0783912747102864</v>
      </c>
      <c r="L3" s="2">
        <f t="shared" si="5"/>
        <v>554.22631220176959</v>
      </c>
      <c r="M3" s="2">
        <f t="shared" si="6"/>
        <v>1.9216087252897136</v>
      </c>
      <c r="N3" s="2">
        <f t="shared" si="7"/>
        <v>8.5783912747102864</v>
      </c>
      <c r="O3" s="2">
        <f t="shared" si="8"/>
        <v>145.88753578499757</v>
      </c>
      <c r="P3" s="2">
        <f t="shared" si="9"/>
        <v>50.103623037894714</v>
      </c>
      <c r="Q3" s="2">
        <f t="shared" si="10"/>
        <v>4.319710290791849</v>
      </c>
      <c r="R3" s="2">
        <f t="shared" si="11"/>
        <v>3.6925800931095578</v>
      </c>
      <c r="S3" s="2">
        <f t="shared" si="12"/>
        <v>-1762.0867393144993</v>
      </c>
      <c r="T3" s="2">
        <f t="shared" si="13"/>
        <v>-354.65304814280722</v>
      </c>
      <c r="U3" s="2">
        <f t="shared" si="14"/>
        <v>-8.9780481776580121</v>
      </c>
      <c r="V3" s="2">
        <f t="shared" si="15"/>
        <v>7.0956941257504296</v>
      </c>
      <c r="W3" s="2">
        <f t="shared" si="16"/>
        <v>21283.173097418945</v>
      </c>
      <c r="X3" s="2">
        <f t="shared" si="17"/>
        <v>2510.373041523454</v>
      </c>
      <c r="Y3" s="2">
        <f t="shared" si="18"/>
        <v>18.659896996373</v>
      </c>
      <c r="Z3" s="2">
        <f t="shared" si="19"/>
        <v>13.635147744028991</v>
      </c>
      <c r="AA3" s="2">
        <f t="shared" si="20"/>
        <v>0</v>
      </c>
      <c r="AB3" s="2">
        <f t="shared" si="21"/>
        <v>33.015338970660544</v>
      </c>
      <c r="AC3" s="2">
        <f t="shared" si="22"/>
        <v>201.11534619024229</v>
      </c>
      <c r="AD3" s="2">
        <f t="shared" si="23"/>
        <v>194.90714738226453</v>
      </c>
      <c r="AE3" s="2">
        <f t="shared" si="24"/>
        <v>0</v>
      </c>
      <c r="AF3" s="2">
        <f t="shared" si="25"/>
        <v>-233.69548730152607</v>
      </c>
      <c r="AG3" s="2">
        <f t="shared" si="26"/>
        <v>-417.99638073213822</v>
      </c>
      <c r="AH3" s="2">
        <f t="shared" si="27"/>
        <v>374.53527503108768</v>
      </c>
      <c r="AI3" s="2">
        <f t="shared" si="28"/>
        <v>0</v>
      </c>
      <c r="AJ3" s="2">
        <f t="shared" si="29"/>
        <v>1654.1880982542907</v>
      </c>
      <c r="AK3" s="2">
        <f t="shared" si="30"/>
        <v>868.76003057415494</v>
      </c>
      <c r="AL3" s="2">
        <f t="shared" si="31"/>
        <v>719.71025242852068</v>
      </c>
      <c r="AM3" s="2">
        <f t="shared" si="32"/>
        <v>4.2903783254316741</v>
      </c>
      <c r="AN3" s="2">
        <f t="shared" si="33"/>
        <v>2.0713228443271885</v>
      </c>
      <c r="AO3" s="2">
        <f t="shared" si="34"/>
        <v>-2.771565930025766</v>
      </c>
      <c r="AP3" s="2">
        <f t="shared" si="35"/>
        <v>-0.31187590925595032</v>
      </c>
      <c r="AQ3" s="2">
        <f t="shared" si="36"/>
        <v>32.42658381256966</v>
      </c>
      <c r="AR3" s="2">
        <f t="shared" si="37"/>
        <v>1.7616110168027233</v>
      </c>
    </row>
    <row r="4" spans="1:44">
      <c r="A4" s="1">
        <v>22</v>
      </c>
      <c r="B4" s="2">
        <v>0</v>
      </c>
      <c r="C4" s="2">
        <v>2.1207177814033176</v>
      </c>
      <c r="D4" s="2">
        <v>48.972267536704692</v>
      </c>
      <c r="E4" s="2">
        <v>48.907014681891987</v>
      </c>
      <c r="F4" s="2">
        <f t="shared" si="0"/>
        <v>0</v>
      </c>
      <c r="G4" s="2">
        <f t="shared" si="38"/>
        <v>-11.850244698205513</v>
      </c>
      <c r="H4" s="2">
        <f t="shared" si="1"/>
        <v>3.1810766721049761</v>
      </c>
      <c r="I4" s="2">
        <f t="shared" si="2"/>
        <v>-6.850244698205513</v>
      </c>
      <c r="J4" s="2">
        <f t="shared" si="3"/>
        <v>318.31973898858053</v>
      </c>
      <c r="K4" s="2">
        <f t="shared" si="4"/>
        <v>-1.850244698205513</v>
      </c>
      <c r="L4" s="2">
        <f t="shared" si="5"/>
        <v>513.52365415986583</v>
      </c>
      <c r="M4" s="2">
        <f t="shared" si="6"/>
        <v>2.149755301794487</v>
      </c>
      <c r="N4" s="2">
        <f t="shared" si="7"/>
        <v>8.350244698205513</v>
      </c>
      <c r="O4" s="2">
        <f t="shared" si="8"/>
        <v>140.42829940734788</v>
      </c>
      <c r="P4" s="2">
        <f t="shared" si="9"/>
        <v>46.925852425292739</v>
      </c>
      <c r="Q4" s="2">
        <f t="shared" si="10"/>
        <v>3.4234054432376095</v>
      </c>
      <c r="R4" s="2">
        <f t="shared" si="11"/>
        <v>4.6214478575935063</v>
      </c>
      <c r="S4" s="2">
        <f t="shared" si="12"/>
        <v>-1664.1097105299407</v>
      </c>
      <c r="T4" s="2">
        <f t="shared" si="13"/>
        <v>-321.45357178513592</v>
      </c>
      <c r="U4" s="2">
        <f t="shared" si="14"/>
        <v>-6.3341377711582814</v>
      </c>
      <c r="V4" s="2">
        <f t="shared" si="15"/>
        <v>9.9349820338284136</v>
      </c>
      <c r="W4" s="2">
        <f t="shared" si="16"/>
        <v>19720.107274439742</v>
      </c>
      <c r="X4" s="2">
        <f t="shared" si="17"/>
        <v>2202.0356258403526</v>
      </c>
      <c r="Y4" s="2">
        <f t="shared" si="18"/>
        <v>11.719704828788894</v>
      </c>
      <c r="Z4" s="2">
        <f t="shared" si="19"/>
        <v>21.357780300455609</v>
      </c>
      <c r="AA4" s="2">
        <f t="shared" si="20"/>
        <v>0</v>
      </c>
      <c r="AB4" s="2">
        <f t="shared" si="21"/>
        <v>99.516489645826312</v>
      </c>
      <c r="AC4" s="2">
        <f t="shared" si="22"/>
        <v>167.65192725284331</v>
      </c>
      <c r="AD4" s="2">
        <f t="shared" si="23"/>
        <v>226.02121822292389</v>
      </c>
      <c r="AE4" s="2">
        <f t="shared" si="24"/>
        <v>0</v>
      </c>
      <c r="AF4" s="2">
        <f t="shared" si="25"/>
        <v>-681.71230558034551</v>
      </c>
      <c r="AG4" s="2">
        <f t="shared" si="26"/>
        <v>-310.19708954350972</v>
      </c>
      <c r="AH4" s="2">
        <f t="shared" si="27"/>
        <v>485.89031219277933</v>
      </c>
      <c r="AI4" s="2">
        <f t="shared" si="28"/>
        <v>0</v>
      </c>
      <c r="AJ4" s="2">
        <f t="shared" si="29"/>
        <v>4669.8961070032183</v>
      </c>
      <c r="AK4" s="2">
        <f t="shared" si="30"/>
        <v>573.94052032665957</v>
      </c>
      <c r="AL4" s="2">
        <f t="shared" si="31"/>
        <v>1044.545274727006</v>
      </c>
      <c r="AM4" s="2">
        <f t="shared" si="32"/>
        <v>4.9318963512159355</v>
      </c>
      <c r="AN4" s="2">
        <f t="shared" si="33"/>
        <v>2.2207873268766498</v>
      </c>
      <c r="AO4" s="2">
        <f t="shared" si="34"/>
        <v>-5.0601908293107591</v>
      </c>
      <c r="AP4" s="2">
        <f t="shared" si="35"/>
        <v>-0.46200426405887929</v>
      </c>
      <c r="AQ4" s="2">
        <f t="shared" si="36"/>
        <v>62.883819020568843</v>
      </c>
      <c r="AR4" s="2">
        <f t="shared" si="37"/>
        <v>2.5853004832595925</v>
      </c>
    </row>
    <row r="5" spans="1:44">
      <c r="A5" s="1">
        <v>28</v>
      </c>
      <c r="B5" s="2">
        <v>0</v>
      </c>
      <c r="C5" s="2">
        <v>1.8358248098608285</v>
      </c>
      <c r="D5" s="2">
        <v>57.880933648046174</v>
      </c>
      <c r="E5" s="2">
        <v>40.283241542093002</v>
      </c>
      <c r="F5" s="2">
        <f t="shared" si="0"/>
        <v>0</v>
      </c>
      <c r="G5" s="2">
        <f t="shared" si="38"/>
        <v>-11.519538421190678</v>
      </c>
      <c r="H5" s="2">
        <f t="shared" si="1"/>
        <v>2.7537372147912427</v>
      </c>
      <c r="I5" s="2">
        <f t="shared" si="2"/>
        <v>-6.5195384211906777</v>
      </c>
      <c r="J5" s="2">
        <f t="shared" si="3"/>
        <v>376.2260687123001</v>
      </c>
      <c r="K5" s="2">
        <f t="shared" si="4"/>
        <v>-1.5195384211906777</v>
      </c>
      <c r="L5" s="2">
        <f t="shared" si="5"/>
        <v>422.9740361919765</v>
      </c>
      <c r="M5" s="2">
        <f t="shared" si="6"/>
        <v>2.4804615788093223</v>
      </c>
      <c r="N5" s="2">
        <f t="shared" si="7"/>
        <v>8.0195384211906777</v>
      </c>
      <c r="O5" s="2">
        <f t="shared" si="8"/>
        <v>132.69976543728822</v>
      </c>
      <c r="P5" s="2">
        <f t="shared" si="9"/>
        <v>42.504381225381437</v>
      </c>
      <c r="Q5" s="2">
        <f t="shared" si="10"/>
        <v>2.3089970134746576</v>
      </c>
      <c r="R5" s="2">
        <f t="shared" si="11"/>
        <v>6.1526896439492358</v>
      </c>
      <c r="S5" s="2">
        <f t="shared" si="12"/>
        <v>-1528.6400464378323</v>
      </c>
      <c r="T5" s="2">
        <f t="shared" si="13"/>
        <v>-277.10894646780997</v>
      </c>
      <c r="U5" s="2">
        <f t="shared" si="14"/>
        <v>-3.5086096763892711</v>
      </c>
      <c r="V5" s="2">
        <f t="shared" si="15"/>
        <v>15.261510268154089</v>
      </c>
      <c r="W5" s="2">
        <f t="shared" si="16"/>
        <v>17609.227747111312</v>
      </c>
      <c r="X5" s="2">
        <f t="shared" si="17"/>
        <v>1806.6224233525579</v>
      </c>
      <c r="Y5" s="2">
        <f t="shared" si="18"/>
        <v>5.331467208234888</v>
      </c>
      <c r="Z5" s="2">
        <f t="shared" si="19"/>
        <v>37.855589854760176</v>
      </c>
      <c r="AA5" s="2">
        <f t="shared" si="20"/>
        <v>0</v>
      </c>
      <c r="AB5" s="2">
        <f t="shared" si="21"/>
        <v>78.030597581338043</v>
      </c>
      <c r="AC5" s="2">
        <f t="shared" si="22"/>
        <v>133.64690293046343</v>
      </c>
      <c r="AD5" s="2">
        <f t="shared" si="23"/>
        <v>247.85028306074125</v>
      </c>
      <c r="AE5" s="2">
        <f t="shared" si="24"/>
        <v>0</v>
      </c>
      <c r="AF5" s="2">
        <f t="shared" si="25"/>
        <v>-508.72347896000173</v>
      </c>
      <c r="AG5" s="2">
        <f t="shared" si="26"/>
        <v>-203.08160387598016</v>
      </c>
      <c r="AH5" s="2">
        <f t="shared" si="27"/>
        <v>614.78310442918371</v>
      </c>
      <c r="AI5" s="2">
        <f t="shared" si="28"/>
        <v>0</v>
      </c>
      <c r="AJ5" s="2">
        <f t="shared" si="29"/>
        <v>3316.6422668415189</v>
      </c>
      <c r="AK5" s="2">
        <f t="shared" si="30"/>
        <v>308.59029972657754</v>
      </c>
      <c r="AL5" s="2">
        <f t="shared" si="31"/>
        <v>1524.9458698377096</v>
      </c>
      <c r="AM5" s="2">
        <f t="shared" si="32"/>
        <v>4.5952778357254269</v>
      </c>
      <c r="AN5" s="2">
        <f t="shared" si="33"/>
        <v>2.1436599160607139</v>
      </c>
      <c r="AO5" s="2">
        <f t="shared" si="34"/>
        <v>-0.97021978406798215</v>
      </c>
      <c r="AP5" s="2">
        <f t="shared" si="35"/>
        <v>-9.8492342021936977E-2</v>
      </c>
      <c r="AQ5" s="2">
        <f t="shared" si="36"/>
        <v>51.501784364058061</v>
      </c>
      <c r="AR5" s="2">
        <f t="shared" si="37"/>
        <v>2.4389265826570563</v>
      </c>
    </row>
    <row r="6" spans="1:44">
      <c r="A6" s="1">
        <v>38</v>
      </c>
      <c r="B6" s="2">
        <v>0</v>
      </c>
      <c r="C6" s="2">
        <v>0.5315614617940384</v>
      </c>
      <c r="D6" s="2">
        <v>54.46290143964552</v>
      </c>
      <c r="E6" s="2">
        <v>45.005537098560445</v>
      </c>
      <c r="F6" s="2">
        <f t="shared" si="0"/>
        <v>0</v>
      </c>
      <c r="G6" s="2">
        <f t="shared" si="38"/>
        <v>-11.773643410852717</v>
      </c>
      <c r="H6" s="2">
        <f t="shared" si="1"/>
        <v>0.79734219269105755</v>
      </c>
      <c r="I6" s="2">
        <f t="shared" si="2"/>
        <v>-6.773643410852717</v>
      </c>
      <c r="J6" s="2">
        <f t="shared" si="3"/>
        <v>354.00885935769588</v>
      </c>
      <c r="K6" s="2">
        <f t="shared" si="4"/>
        <v>-1.773643410852717</v>
      </c>
      <c r="L6" s="2">
        <f t="shared" si="5"/>
        <v>472.55813953488467</v>
      </c>
      <c r="M6" s="2">
        <f t="shared" si="6"/>
        <v>2.226356589147283</v>
      </c>
      <c r="N6" s="2">
        <f t="shared" si="7"/>
        <v>8.273643410852717</v>
      </c>
      <c r="O6" s="2">
        <f t="shared" si="8"/>
        <v>138.61867916591561</v>
      </c>
      <c r="P6" s="2">
        <f t="shared" si="9"/>
        <v>45.882245057388431</v>
      </c>
      <c r="Q6" s="2">
        <f t="shared" si="10"/>
        <v>3.1458109488612602</v>
      </c>
      <c r="R6" s="2">
        <f t="shared" si="11"/>
        <v>4.9566636620395235</v>
      </c>
      <c r="S6" s="2">
        <f t="shared" si="12"/>
        <v>-1632.0468985828891</v>
      </c>
      <c r="T6" s="2">
        <f t="shared" si="13"/>
        <v>-310.78996690810879</v>
      </c>
      <c r="U6" s="2">
        <f t="shared" si="14"/>
        <v>-5.5795468612361079</v>
      </c>
      <c r="V6" s="2">
        <f t="shared" si="15"/>
        <v>11.035300804168594</v>
      </c>
      <c r="W6" s="2">
        <f t="shared" si="16"/>
        <v>19215.138213703045</v>
      </c>
      <c r="X6" s="2">
        <f t="shared" si="17"/>
        <v>2105.180411506245</v>
      </c>
      <c r="Y6" s="2">
        <f t="shared" si="18"/>
        <v>9.896126525975383</v>
      </c>
      <c r="Z6" s="2">
        <f t="shared" si="19"/>
        <v>24.568514658583059</v>
      </c>
      <c r="AA6" s="2">
        <f t="shared" si="20"/>
        <v>0</v>
      </c>
      <c r="AB6" s="2">
        <f t="shared" si="21"/>
        <v>24.389233253097689</v>
      </c>
      <c r="AC6" s="2">
        <f t="shared" si="22"/>
        <v>171.32999165558857</v>
      </c>
      <c r="AD6" s="2">
        <f t="shared" si="23"/>
        <v>223.07731032700624</v>
      </c>
      <c r="AE6" s="2">
        <f t="shared" si="24"/>
        <v>0</v>
      </c>
      <c r="AF6" s="2">
        <f t="shared" si="25"/>
        <v>-165.20396912059513</v>
      </c>
      <c r="AG6" s="2">
        <f t="shared" si="26"/>
        <v>-303.87831078138566</v>
      </c>
      <c r="AH6" s="2">
        <f t="shared" si="27"/>
        <v>496.64963973578358</v>
      </c>
      <c r="AI6" s="2">
        <f t="shared" si="28"/>
        <v>0</v>
      </c>
      <c r="AJ6" s="2">
        <f t="shared" si="29"/>
        <v>1119.032776880435</v>
      </c>
      <c r="AK6" s="2">
        <f t="shared" si="30"/>
        <v>538.97176361845891</v>
      </c>
      <c r="AL6" s="2">
        <f t="shared" si="31"/>
        <v>1105.719197923386</v>
      </c>
      <c r="AM6" s="2">
        <f t="shared" si="32"/>
        <v>4.1879653523569251</v>
      </c>
      <c r="AN6" s="2">
        <f t="shared" si="33"/>
        <v>2.046451893487097</v>
      </c>
      <c r="AO6" s="2">
        <f t="shared" si="34"/>
        <v>0.27567359833802813</v>
      </c>
      <c r="AP6" s="2">
        <f t="shared" si="35"/>
        <v>3.2165518389774668E-2</v>
      </c>
      <c r="AQ6" s="2">
        <f t="shared" si="36"/>
        <v>27.6372373842228</v>
      </c>
      <c r="AR6" s="2">
        <f t="shared" si="37"/>
        <v>1.5757541832715443</v>
      </c>
    </row>
    <row r="7" spans="1:44">
      <c r="A7" s="1">
        <v>48</v>
      </c>
      <c r="B7" s="2">
        <v>0</v>
      </c>
      <c r="C7" s="2">
        <v>3.3323503391329945</v>
      </c>
      <c r="D7" s="2">
        <v>51.400766735476246</v>
      </c>
      <c r="E7" s="2">
        <v>45.266882925390753</v>
      </c>
      <c r="F7" s="2">
        <f t="shared" si="0"/>
        <v>0</v>
      </c>
      <c r="G7" s="2">
        <f t="shared" si="38"/>
        <v>-11.644057800058981</v>
      </c>
      <c r="H7" s="2">
        <f t="shared" si="1"/>
        <v>4.9985255086994922</v>
      </c>
      <c r="I7" s="2">
        <f t="shared" si="2"/>
        <v>-6.6440578000589809</v>
      </c>
      <c r="J7" s="2">
        <f t="shared" si="3"/>
        <v>334.1049837805956</v>
      </c>
      <c r="K7" s="2">
        <f t="shared" si="4"/>
        <v>-1.6440578000589809</v>
      </c>
      <c r="L7" s="2">
        <f t="shared" si="5"/>
        <v>475.30227071660289</v>
      </c>
      <c r="M7" s="2">
        <f t="shared" si="6"/>
        <v>2.3559421999410191</v>
      </c>
      <c r="N7" s="2">
        <f t="shared" si="7"/>
        <v>8.1440578000589809</v>
      </c>
      <c r="O7" s="2">
        <f t="shared" si="8"/>
        <v>135.58408205111439</v>
      </c>
      <c r="P7" s="2">
        <f t="shared" si="9"/>
        <v>44.143504050524584</v>
      </c>
      <c r="Q7" s="2">
        <f t="shared" si="10"/>
        <v>2.702926049934776</v>
      </c>
      <c r="R7" s="2">
        <f t="shared" si="11"/>
        <v>5.5504636494629285</v>
      </c>
      <c r="S7" s="2">
        <f t="shared" si="12"/>
        <v>-1578.7488881711154</v>
      </c>
      <c r="T7" s="2">
        <f t="shared" si="13"/>
        <v>-293.29199240882309</v>
      </c>
      <c r="U7" s="2">
        <f t="shared" si="14"/>
        <v>-4.4437666553778792</v>
      </c>
      <c r="V7" s="2">
        <f t="shared" si="15"/>
        <v>13.076571541008349</v>
      </c>
      <c r="W7" s="2">
        <f t="shared" si="16"/>
        <v>18383.043305643321</v>
      </c>
      <c r="X7" s="2">
        <f t="shared" si="17"/>
        <v>1948.6489498586802</v>
      </c>
      <c r="Y7" s="2">
        <f t="shared" si="18"/>
        <v>7.3058092314160117</v>
      </c>
      <c r="Z7" s="2">
        <f t="shared" si="19"/>
        <v>30.807646724009331</v>
      </c>
      <c r="AA7" s="2">
        <f t="shared" si="20"/>
        <v>0</v>
      </c>
      <c r="AB7" s="2">
        <f t="shared" si="21"/>
        <v>147.1016206932843</v>
      </c>
      <c r="AC7" s="2">
        <f t="shared" si="22"/>
        <v>138.93247139593964</v>
      </c>
      <c r="AD7" s="2">
        <f t="shared" si="23"/>
        <v>251.25218820187547</v>
      </c>
      <c r="AE7" s="2">
        <f t="shared" si="24"/>
        <v>0</v>
      </c>
      <c r="AF7" s="2">
        <f t="shared" si="25"/>
        <v>-977.35167036853329</v>
      </c>
      <c r="AG7" s="2">
        <f t="shared" si="26"/>
        <v>-228.41301327996584</v>
      </c>
      <c r="AH7" s="2">
        <f t="shared" si="27"/>
        <v>591.93563301232143</v>
      </c>
      <c r="AI7" s="2">
        <f t="shared" si="28"/>
        <v>0</v>
      </c>
      <c r="AJ7" s="2">
        <f t="shared" si="29"/>
        <v>6493.5809889127268</v>
      </c>
      <c r="AK7" s="2">
        <f t="shared" si="30"/>
        <v>375.52419611790339</v>
      </c>
      <c r="AL7" s="2">
        <f t="shared" si="31"/>
        <v>1394.5661374625283</v>
      </c>
      <c r="AM7" s="2">
        <f t="shared" si="32"/>
        <v>5.3728628029109942</v>
      </c>
      <c r="AN7" s="2">
        <f t="shared" si="33"/>
        <v>2.3179436582693276</v>
      </c>
      <c r="AO7" s="2">
        <f t="shared" si="34"/>
        <v>-6.138290506361777</v>
      </c>
      <c r="AP7" s="2">
        <f t="shared" si="35"/>
        <v>-0.49287729468289659</v>
      </c>
      <c r="AQ7" s="2">
        <f t="shared" si="36"/>
        <v>82.636713224931597</v>
      </c>
      <c r="AR7" s="2">
        <f t="shared" si="37"/>
        <v>2.862605711716073</v>
      </c>
    </row>
    <row r="8" spans="1:44">
      <c r="A8" s="1">
        <v>58</v>
      </c>
      <c r="B8" s="2">
        <v>0</v>
      </c>
      <c r="C8" s="2">
        <v>1.1090073032187393</v>
      </c>
      <c r="D8" s="2">
        <v>44.684879632133772</v>
      </c>
      <c r="E8" s="2">
        <v>54.206113064647489</v>
      </c>
      <c r="F8" s="2">
        <f t="shared" si="0"/>
        <v>0</v>
      </c>
      <c r="G8" s="2">
        <f t="shared" si="38"/>
        <v>-12.112794157424963</v>
      </c>
      <c r="H8" s="2">
        <f t="shared" si="1"/>
        <v>1.6635109548281091</v>
      </c>
      <c r="I8" s="2">
        <f t="shared" si="2"/>
        <v>-7.1127941574249629</v>
      </c>
      <c r="J8" s="2">
        <f t="shared" si="3"/>
        <v>290.4517176088695</v>
      </c>
      <c r="K8" s="2">
        <f t="shared" si="4"/>
        <v>-2.1127941574249629</v>
      </c>
      <c r="L8" s="2">
        <f t="shared" si="5"/>
        <v>569.16418717879867</v>
      </c>
      <c r="M8" s="2">
        <f t="shared" si="6"/>
        <v>1.8872058425750371</v>
      </c>
      <c r="N8" s="2">
        <f t="shared" si="7"/>
        <v>8.6127941574249629</v>
      </c>
      <c r="O8" s="2">
        <f t="shared" si="8"/>
        <v>146.71978230014832</v>
      </c>
      <c r="P8" s="2">
        <f t="shared" si="9"/>
        <v>50.591840725898685</v>
      </c>
      <c r="Q8" s="2">
        <f t="shared" si="10"/>
        <v>4.4638991516490591</v>
      </c>
      <c r="R8" s="2">
        <f t="shared" si="11"/>
        <v>3.5615458922493559</v>
      </c>
      <c r="S8" s="2">
        <f t="shared" si="12"/>
        <v>-1777.1865218238991</v>
      </c>
      <c r="T8" s="2">
        <f t="shared" si="13"/>
        <v>-359.84934912854646</v>
      </c>
      <c r="U8" s="2">
        <f t="shared" si="14"/>
        <v>-9.4313000469383805</v>
      </c>
      <c r="V8" s="2">
        <f t="shared" si="15"/>
        <v>6.7213702164521081</v>
      </c>
      <c r="W8" s="2">
        <f t="shared" si="16"/>
        <v>21526.694518202916</v>
      </c>
      <c r="X8" s="2">
        <f t="shared" si="17"/>
        <v>2559.5343480347005</v>
      </c>
      <c r="Y8" s="2">
        <f t="shared" si="18"/>
        <v>19.92639563609319</v>
      </c>
      <c r="Z8" s="2">
        <f t="shared" si="19"/>
        <v>12.68460914259826</v>
      </c>
      <c r="AA8" s="2">
        <f t="shared" si="20"/>
        <v>0</v>
      </c>
      <c r="AB8" s="2">
        <f t="shared" si="21"/>
        <v>56.106720848300888</v>
      </c>
      <c r="AC8" s="2">
        <f t="shared" si="22"/>
        <v>199.46879628142227</v>
      </c>
      <c r="AD8" s="2">
        <f t="shared" si="23"/>
        <v>193.0575593201994</v>
      </c>
      <c r="AE8" s="2">
        <f t="shared" si="24"/>
        <v>0</v>
      </c>
      <c r="AF8" s="2">
        <f t="shared" si="25"/>
        <v>-399.07555624206793</v>
      </c>
      <c r="AG8" s="2">
        <f t="shared" si="26"/>
        <v>-421.43650737197913</v>
      </c>
      <c r="AH8" s="2">
        <f t="shared" si="27"/>
        <v>364.33935390235712</v>
      </c>
      <c r="AI8" s="2">
        <f t="shared" si="28"/>
        <v>0</v>
      </c>
      <c r="AJ8" s="2">
        <f t="shared" si="29"/>
        <v>2838.5422848096973</v>
      </c>
      <c r="AK8" s="2">
        <f t="shared" si="30"/>
        <v>890.40859050109987</v>
      </c>
      <c r="AL8" s="2">
        <f t="shared" si="31"/>
        <v>687.58335736454251</v>
      </c>
      <c r="AM8" s="2">
        <f t="shared" si="32"/>
        <v>4.4863307644992254</v>
      </c>
      <c r="AN8" s="2">
        <f t="shared" si="33"/>
        <v>2.118096023436904</v>
      </c>
      <c r="AO8" s="2">
        <f t="shared" si="34"/>
        <v>-4.5617270971168997</v>
      </c>
      <c r="AP8" s="2">
        <f t="shared" si="35"/>
        <v>-0.48005651242006875</v>
      </c>
      <c r="AQ8" s="2">
        <f t="shared" si="36"/>
        <v>44.165342326753397</v>
      </c>
      <c r="AR8" s="2">
        <f t="shared" si="37"/>
        <v>2.1943152508980948</v>
      </c>
    </row>
    <row r="9" spans="1:44">
      <c r="A9" s="1">
        <v>68</v>
      </c>
      <c r="B9" s="2">
        <v>0</v>
      </c>
      <c r="C9" s="2">
        <v>2.0043467761409945</v>
      </c>
      <c r="D9" s="2">
        <v>58.053610239072725</v>
      </c>
      <c r="E9" s="2">
        <v>39.942042984786283</v>
      </c>
      <c r="F9" s="2">
        <f t="shared" si="0"/>
        <v>0</v>
      </c>
      <c r="G9" s="2">
        <f t="shared" si="38"/>
        <v>-11.4974643805844</v>
      </c>
      <c r="H9" s="2">
        <f t="shared" si="1"/>
        <v>3.0065201642114916</v>
      </c>
      <c r="I9" s="2">
        <f t="shared" si="2"/>
        <v>-6.4974643805844012</v>
      </c>
      <c r="J9" s="2">
        <f t="shared" si="3"/>
        <v>377.34846655397268</v>
      </c>
      <c r="K9" s="2">
        <f t="shared" si="4"/>
        <v>-1.4974643805844012</v>
      </c>
      <c r="L9" s="2">
        <f t="shared" si="5"/>
        <v>419.39145134025597</v>
      </c>
      <c r="M9" s="2">
        <f t="shared" si="6"/>
        <v>2.5025356194155988</v>
      </c>
      <c r="N9" s="2">
        <f t="shared" si="7"/>
        <v>7.9974643805844012</v>
      </c>
      <c r="O9" s="2">
        <f t="shared" si="8"/>
        <v>132.19168718280702</v>
      </c>
      <c r="P9" s="2">
        <f t="shared" si="9"/>
        <v>42.217043376963034</v>
      </c>
      <c r="Q9" s="2">
        <f t="shared" si="10"/>
        <v>2.2423995711190243</v>
      </c>
      <c r="R9" s="2">
        <f t="shared" si="11"/>
        <v>6.2626845264438149</v>
      </c>
      <c r="S9" s="2">
        <f t="shared" si="12"/>
        <v>-1519.869214793679</v>
      </c>
      <c r="T9" s="2">
        <f t="shared" si="13"/>
        <v>-274.30373559540391</v>
      </c>
      <c r="U9" s="2">
        <f t="shared" si="14"/>
        <v>-3.3579134847884768</v>
      </c>
      <c r="V9" s="2">
        <f t="shared" si="15"/>
        <v>15.672591100588559</v>
      </c>
      <c r="W9" s="2">
        <f t="shared" si="16"/>
        <v>17474.642160237105</v>
      </c>
      <c r="X9" s="2">
        <f t="shared" si="17"/>
        <v>1782.2787514923784</v>
      </c>
      <c r="Y9" s="2">
        <f t="shared" si="18"/>
        <v>5.028355836554784</v>
      </c>
      <c r="Z9" s="2">
        <f t="shared" si="19"/>
        <v>39.221217477758792</v>
      </c>
      <c r="AA9" s="2">
        <f t="shared" si="20"/>
        <v>0</v>
      </c>
      <c r="AB9" s="2">
        <f t="shared" si="21"/>
        <v>84.617594790820377</v>
      </c>
      <c r="AC9" s="2">
        <f t="shared" si="22"/>
        <v>130.17939070200768</v>
      </c>
      <c r="AD9" s="2">
        <f t="shared" si="23"/>
        <v>250.14441455537479</v>
      </c>
      <c r="AE9" s="2">
        <f t="shared" si="24"/>
        <v>0</v>
      </c>
      <c r="AF9" s="2">
        <f t="shared" si="25"/>
        <v>-549.79980812407962</v>
      </c>
      <c r="AG9" s="2">
        <f t="shared" si="26"/>
        <v>-194.93900066243668</v>
      </c>
      <c r="AH9" s="2">
        <f t="shared" si="27"/>
        <v>625.99530742268712</v>
      </c>
      <c r="AI9" s="2">
        <f t="shared" si="28"/>
        <v>0</v>
      </c>
      <c r="AJ9" s="2">
        <f t="shared" si="29"/>
        <v>3572.3046697383456</v>
      </c>
      <c r="AK9" s="2">
        <f t="shared" si="30"/>
        <v>291.91420987871788</v>
      </c>
      <c r="AL9" s="2">
        <f t="shared" si="31"/>
        <v>1566.5755544122928</v>
      </c>
      <c r="AM9" s="2">
        <f t="shared" si="32"/>
        <v>4.6494140004820288</v>
      </c>
      <c r="AN9" s="2">
        <f t="shared" si="33"/>
        <v>2.1562499856190209</v>
      </c>
      <c r="AO9" s="2">
        <f t="shared" si="34"/>
        <v>-1.1874350136382918</v>
      </c>
      <c r="AP9" s="2">
        <f t="shared" si="35"/>
        <v>-0.11844385178311899</v>
      </c>
      <c r="AQ9" s="2">
        <f t="shared" si="36"/>
        <v>54.30794434029356</v>
      </c>
      <c r="AR9" s="2">
        <f t="shared" si="37"/>
        <v>2.5122735509180663</v>
      </c>
    </row>
    <row r="10" spans="1:44">
      <c r="A10" s="1">
        <v>78</v>
      </c>
      <c r="B10" s="2">
        <v>0</v>
      </c>
      <c r="C10" s="2">
        <v>1.092675030352124</v>
      </c>
      <c r="D10" s="2">
        <v>44.556859571023779</v>
      </c>
      <c r="E10" s="2">
        <v>54.350465398624102</v>
      </c>
      <c r="F10" s="2">
        <f t="shared" si="0"/>
        <v>0</v>
      </c>
      <c r="G10" s="2">
        <f t="shared" si="38"/>
        <v>-12.119384864427358</v>
      </c>
      <c r="H10" s="2">
        <f t="shared" si="1"/>
        <v>1.6390125455281859</v>
      </c>
      <c r="I10" s="2">
        <f t="shared" si="2"/>
        <v>-7.1193848644273583</v>
      </c>
      <c r="J10" s="2">
        <f t="shared" si="3"/>
        <v>289.61958721165456</v>
      </c>
      <c r="K10" s="2">
        <f t="shared" si="4"/>
        <v>-2.1193848644273583</v>
      </c>
      <c r="L10" s="2">
        <f t="shared" si="5"/>
        <v>570.67988668555313</v>
      </c>
      <c r="M10" s="2">
        <f t="shared" si="6"/>
        <v>1.8806151355726417</v>
      </c>
      <c r="N10" s="2">
        <f t="shared" si="7"/>
        <v>8.6193848644273583</v>
      </c>
      <c r="O10" s="2">
        <f t="shared" si="8"/>
        <v>146.87948949211093</v>
      </c>
      <c r="P10" s="2">
        <f t="shared" si="9"/>
        <v>50.685640847837355</v>
      </c>
      <c r="Q10" s="2">
        <f t="shared" si="10"/>
        <v>4.4917922035637723</v>
      </c>
      <c r="R10" s="2">
        <f t="shared" si="11"/>
        <v>3.5367132881449055</v>
      </c>
      <c r="S10" s="2">
        <f t="shared" si="12"/>
        <v>-1780.0890618455064</v>
      </c>
      <c r="T10" s="2">
        <f t="shared" si="13"/>
        <v>-360.85058429589435</v>
      </c>
      <c r="U10" s="2">
        <f t="shared" si="14"/>
        <v>-9.5198364103858708</v>
      </c>
      <c r="V10" s="2">
        <f t="shared" si="15"/>
        <v>6.651196539866195</v>
      </c>
      <c r="W10" s="2">
        <f t="shared" si="16"/>
        <v>21573.584433463126</v>
      </c>
      <c r="X10" s="2">
        <f t="shared" si="17"/>
        <v>2569.0341881559589</v>
      </c>
      <c r="Y10" s="2">
        <f t="shared" si="18"/>
        <v>20.176197199996288</v>
      </c>
      <c r="Z10" s="2">
        <f t="shared" si="19"/>
        <v>12.508340882540748</v>
      </c>
      <c r="AA10" s="2">
        <f t="shared" si="20"/>
        <v>0</v>
      </c>
      <c r="AB10" s="2">
        <f t="shared" si="21"/>
        <v>55.382934151827534</v>
      </c>
      <c r="AC10" s="2">
        <f t="shared" si="22"/>
        <v>200.14015443641046</v>
      </c>
      <c r="AD10" s="2">
        <f t="shared" si="23"/>
        <v>192.22201319217376</v>
      </c>
      <c r="AE10" s="2">
        <f t="shared" si="24"/>
        <v>0</v>
      </c>
      <c r="AF10" s="2">
        <f t="shared" si="25"/>
        <v>-394.29242314809801</v>
      </c>
      <c r="AG10" s="2">
        <f t="shared" si="26"/>
        <v>-424.17401407668234</v>
      </c>
      <c r="AH10" s="2">
        <f t="shared" si="27"/>
        <v>361.49562739944599</v>
      </c>
      <c r="AI10" s="2">
        <f t="shared" si="28"/>
        <v>0</v>
      </c>
      <c r="AJ10" s="2">
        <f t="shared" si="29"/>
        <v>2807.1195095189564</v>
      </c>
      <c r="AK10" s="2">
        <f t="shared" si="30"/>
        <v>898.98798531751777</v>
      </c>
      <c r="AL10" s="2">
        <f t="shared" si="31"/>
        <v>679.83414833072618</v>
      </c>
      <c r="AM10" s="2">
        <f t="shared" si="32"/>
        <v>4.4774510178041176</v>
      </c>
      <c r="AN10" s="2">
        <f t="shared" si="33"/>
        <v>2.1159988227322146</v>
      </c>
      <c r="AO10" s="2">
        <f t="shared" si="34"/>
        <v>-4.5697080982533427</v>
      </c>
      <c r="AP10" s="2">
        <f t="shared" si="35"/>
        <v>-0.48232768887203509</v>
      </c>
      <c r="AQ10" s="2">
        <f t="shared" si="36"/>
        <v>43.859416431671995</v>
      </c>
      <c r="AR10" s="2">
        <f t="shared" si="37"/>
        <v>2.1877674773293019</v>
      </c>
    </row>
    <row r="11" spans="1:44">
      <c r="A11" s="1">
        <v>88</v>
      </c>
      <c r="B11" s="2">
        <v>1.0248112189859837</v>
      </c>
      <c r="C11" s="2">
        <v>2.1844660194175742</v>
      </c>
      <c r="D11" s="2">
        <v>55.501618122977547</v>
      </c>
      <c r="E11" s="2">
        <v>41.289104638618895</v>
      </c>
      <c r="F11" s="2">
        <f t="shared" si="0"/>
        <v>-3.586839266450943</v>
      </c>
      <c r="G11" s="2">
        <f t="shared" si="38"/>
        <v>-11.439859762675278</v>
      </c>
      <c r="H11" s="2">
        <f t="shared" si="1"/>
        <v>3.2766990291263616</v>
      </c>
      <c r="I11" s="2">
        <f t="shared" si="2"/>
        <v>-6.4398597626752778</v>
      </c>
      <c r="J11" s="2">
        <f t="shared" si="3"/>
        <v>360.76051779935403</v>
      </c>
      <c r="K11" s="2">
        <f t="shared" si="4"/>
        <v>-1.4398597626752778</v>
      </c>
      <c r="L11" s="2">
        <f t="shared" si="5"/>
        <v>433.53559870549839</v>
      </c>
      <c r="M11" s="2">
        <f t="shared" si="6"/>
        <v>2.5601402373247222</v>
      </c>
      <c r="N11" s="2">
        <f t="shared" si="7"/>
        <v>7.9398597626752778</v>
      </c>
      <c r="O11" s="2">
        <f t="shared" si="8"/>
        <v>130.87039138967685</v>
      </c>
      <c r="P11" s="2">
        <f t="shared" si="9"/>
        <v>41.471793762924086</v>
      </c>
      <c r="Q11" s="2">
        <f t="shared" si="10"/>
        <v>2.0731961361713074</v>
      </c>
      <c r="R11" s="2">
        <f t="shared" si="11"/>
        <v>6.5543180347690848</v>
      </c>
      <c r="S11" s="2">
        <f t="shared" si="12"/>
        <v>-1497.1389245843293</v>
      </c>
      <c r="T11" s="2">
        <f t="shared" si="13"/>
        <v>-267.07253593982239</v>
      </c>
      <c r="U11" s="2">
        <f t="shared" si="14"/>
        <v>-2.9851116966069218</v>
      </c>
      <c r="V11" s="2">
        <f t="shared" si="15"/>
        <v>16.779973329035432</v>
      </c>
      <c r="W11" s="2">
        <f t="shared" si="16"/>
        <v>17127.059342487206</v>
      </c>
      <c r="X11" s="2">
        <f t="shared" si="17"/>
        <v>1719.9096779145091</v>
      </c>
      <c r="Y11" s="2">
        <f t="shared" si="18"/>
        <v>4.298142219035638</v>
      </c>
      <c r="Z11" s="2">
        <f t="shared" si="19"/>
        <v>42.959084900899278</v>
      </c>
      <c r="AA11" s="2">
        <f t="shared" si="20"/>
        <v>134.11744532922754</v>
      </c>
      <c r="AB11" s="2">
        <f t="shared" si="21"/>
        <v>90.593724239401368</v>
      </c>
      <c r="AC11" s="2">
        <f t="shared" si="22"/>
        <v>115.06574024381246</v>
      </c>
      <c r="AD11" s="2">
        <f t="shared" si="23"/>
        <v>270.6219231723677</v>
      </c>
      <c r="AE11" s="2">
        <f t="shared" si="24"/>
        <v>-1534.2847662946313</v>
      </c>
      <c r="AF11" s="2">
        <f t="shared" si="25"/>
        <v>-583.41087948022084</v>
      </c>
      <c r="AG11" s="2">
        <f t="shared" si="26"/>
        <v>-165.67852943951098</v>
      </c>
      <c r="AH11" s="2">
        <f t="shared" si="27"/>
        <v>692.83007461577813</v>
      </c>
      <c r="AI11" s="2">
        <f t="shared" si="28"/>
        <v>17552.002562419595</v>
      </c>
      <c r="AJ11" s="2">
        <f t="shared" si="29"/>
        <v>3757.08424787167</v>
      </c>
      <c r="AK11" s="2">
        <f t="shared" si="30"/>
        <v>238.55384807916329</v>
      </c>
      <c r="AL11" s="2">
        <f t="shared" si="31"/>
        <v>1773.7421516525433</v>
      </c>
      <c r="AM11" s="2">
        <f t="shared" si="32"/>
        <v>6.1039883298480913</v>
      </c>
      <c r="AN11" s="2">
        <f t="shared" si="33"/>
        <v>2.4706250888890633</v>
      </c>
      <c r="AO11" s="2">
        <f t="shared" si="34"/>
        <v>-15.905441005985846</v>
      </c>
      <c r="AP11" s="2">
        <f t="shared" si="35"/>
        <v>-1.0546908377352913</v>
      </c>
      <c r="AQ11" s="2">
        <f t="shared" si="36"/>
        <v>233.2138281002297</v>
      </c>
      <c r="AR11" s="2">
        <f t="shared" si="37"/>
        <v>6.2593164490056541</v>
      </c>
    </row>
    <row r="12" spans="1:44">
      <c r="A12" s="1">
        <v>98</v>
      </c>
      <c r="B12" s="2">
        <v>0</v>
      </c>
      <c r="C12" s="2">
        <v>1.6640072942787212</v>
      </c>
      <c r="D12" s="2">
        <v>53.362206519261633</v>
      </c>
      <c r="E12" s="2">
        <v>44.973786186459641</v>
      </c>
      <c r="F12" s="2">
        <f t="shared" si="0"/>
        <v>0</v>
      </c>
      <c r="G12" s="2">
        <f t="shared" si="38"/>
        <v>-11.71575108274445</v>
      </c>
      <c r="H12" s="2">
        <f t="shared" si="1"/>
        <v>2.4960109414180818</v>
      </c>
      <c r="I12" s="2">
        <f t="shared" si="2"/>
        <v>-6.7157510827444504</v>
      </c>
      <c r="J12" s="2">
        <f t="shared" si="3"/>
        <v>346.85434237520064</v>
      </c>
      <c r="K12" s="2">
        <f t="shared" si="4"/>
        <v>-1.7157510827444504</v>
      </c>
      <c r="L12" s="2">
        <f t="shared" si="5"/>
        <v>472.22475495782624</v>
      </c>
      <c r="M12" s="2">
        <f t="shared" si="6"/>
        <v>2.2842489172555496</v>
      </c>
      <c r="N12" s="2">
        <f t="shared" si="7"/>
        <v>8.2157510827444504</v>
      </c>
      <c r="O12" s="2">
        <f t="shared" si="8"/>
        <v>137.25882343282777</v>
      </c>
      <c r="P12" s="2">
        <f t="shared" si="9"/>
        <v>45.101312605383256</v>
      </c>
      <c r="Q12" s="2">
        <f t="shared" si="10"/>
        <v>2.943801777938754</v>
      </c>
      <c r="R12" s="2">
        <f t="shared" si="11"/>
        <v>5.2177931159831505</v>
      </c>
      <c r="S12" s="2">
        <f t="shared" si="12"/>
        <v>-1608.0902092493814</v>
      </c>
      <c r="T12" s="2">
        <f t="shared" si="13"/>
        <v>-302.88918896279853</v>
      </c>
      <c r="U12" s="2">
        <f t="shared" si="14"/>
        <v>-5.0508310878834557</v>
      </c>
      <c r="V12" s="2">
        <f t="shared" si="15"/>
        <v>11.918738275647971</v>
      </c>
      <c r="W12" s="2">
        <f t="shared" si="16"/>
        <v>18839.984610164189</v>
      </c>
      <c r="X12" s="2">
        <f t="shared" si="17"/>
        <v>2034.1283987285026</v>
      </c>
      <c r="Y12" s="2">
        <f t="shared" si="18"/>
        <v>8.665968907795369</v>
      </c>
      <c r="Z12" s="2">
        <f t="shared" si="19"/>
        <v>27.225365001201155</v>
      </c>
      <c r="AA12" s="2">
        <f t="shared" si="20"/>
        <v>0</v>
      </c>
      <c r="AB12" s="2">
        <f t="shared" si="21"/>
        <v>75.048913156902572</v>
      </c>
      <c r="AC12" s="2">
        <f t="shared" si="22"/>
        <v>157.08775842613736</v>
      </c>
      <c r="AD12" s="2">
        <f t="shared" si="23"/>
        <v>234.66391196340723</v>
      </c>
      <c r="AE12" s="2">
        <f t="shared" si="24"/>
        <v>0</v>
      </c>
      <c r="AF12" s="2">
        <f t="shared" si="25"/>
        <v>-504.0098197922627</v>
      </c>
      <c r="AG12" s="2">
        <f t="shared" si="26"/>
        <v>-269.52349160554388</v>
      </c>
      <c r="AH12" s="2">
        <f t="shared" si="27"/>
        <v>536.03078682136459</v>
      </c>
      <c r="AI12" s="2">
        <f t="shared" si="28"/>
        <v>0</v>
      </c>
      <c r="AJ12" s="2">
        <f t="shared" si="29"/>
        <v>3384.8044929837233</v>
      </c>
      <c r="AK12" s="2">
        <f t="shared" si="30"/>
        <v>462.43522254727668</v>
      </c>
      <c r="AL12" s="2">
        <f t="shared" si="31"/>
        <v>1224.4277444123422</v>
      </c>
      <c r="AM12" s="2">
        <f t="shared" si="32"/>
        <v>4.6680058354644709</v>
      </c>
      <c r="AN12" s="2">
        <f t="shared" si="33"/>
        <v>2.160556834583268</v>
      </c>
      <c r="AO12" s="2">
        <f t="shared" si="34"/>
        <v>-2.3750252457644194</v>
      </c>
      <c r="AP12" s="2">
        <f t="shared" si="35"/>
        <v>-0.23548928168909403</v>
      </c>
      <c r="AQ12" s="2">
        <f t="shared" si="36"/>
        <v>50.716674599433425</v>
      </c>
      <c r="AR12" s="2">
        <f t="shared" si="37"/>
        <v>2.3274908875600349</v>
      </c>
    </row>
    <row r="13" spans="1:44">
      <c r="A13" s="1">
        <v>108</v>
      </c>
      <c r="B13" s="2">
        <v>0</v>
      </c>
      <c r="C13" s="2">
        <v>0.7968127490038952</v>
      </c>
      <c r="D13" s="2">
        <v>40.263944223107977</v>
      </c>
      <c r="E13" s="2">
        <v>58.939243027888125</v>
      </c>
      <c r="F13" s="2">
        <f t="shared" si="0"/>
        <v>0</v>
      </c>
      <c r="G13" s="2">
        <f t="shared" si="38"/>
        <v>-12.317729083665331</v>
      </c>
      <c r="H13" s="2">
        <f t="shared" si="1"/>
        <v>1.1952191235058427</v>
      </c>
      <c r="I13" s="2">
        <f t="shared" si="2"/>
        <v>-7.3177290836653306</v>
      </c>
      <c r="J13" s="2">
        <f t="shared" si="3"/>
        <v>261.71563745020183</v>
      </c>
      <c r="K13" s="2">
        <f t="shared" si="4"/>
        <v>-2.3177290836653306</v>
      </c>
      <c r="L13" s="2">
        <f t="shared" si="5"/>
        <v>618.86205179282535</v>
      </c>
      <c r="M13" s="2">
        <f t="shared" si="6"/>
        <v>1.6822709163346694</v>
      </c>
      <c r="N13" s="2">
        <f t="shared" si="7"/>
        <v>8.8177290836653306</v>
      </c>
      <c r="O13" s="2">
        <f t="shared" si="8"/>
        <v>151.72644977857473</v>
      </c>
      <c r="P13" s="2">
        <f t="shared" si="9"/>
        <v>53.549158941921441</v>
      </c>
      <c r="Q13" s="2">
        <f t="shared" si="10"/>
        <v>5.371868105268133</v>
      </c>
      <c r="R13" s="2">
        <f t="shared" si="11"/>
        <v>2.8300354359454882</v>
      </c>
      <c r="S13" s="2">
        <f t="shared" si="12"/>
        <v>-1868.9253031988371</v>
      </c>
      <c r="T13" s="2">
        <f t="shared" si="13"/>
        <v>-391.85823779511594</v>
      </c>
      <c r="U13" s="2">
        <f t="shared" si="14"/>
        <v>-12.450534941194125</v>
      </c>
      <c r="V13" s="2">
        <f t="shared" si="15"/>
        <v>4.7608863060876017</v>
      </c>
      <c r="W13" s="2">
        <f t="shared" si="16"/>
        <v>23020.915562410359</v>
      </c>
      <c r="X13" s="2">
        <f t="shared" si="17"/>
        <v>2867.5124233871652</v>
      </c>
      <c r="Y13" s="2">
        <f t="shared" si="18"/>
        <v>28.85696694039704</v>
      </c>
      <c r="Z13" s="2">
        <f t="shared" si="19"/>
        <v>8.0091005687071704</v>
      </c>
      <c r="AA13" s="2">
        <f t="shared" si="20"/>
        <v>0</v>
      </c>
      <c r="AB13" s="2">
        <f t="shared" si="21"/>
        <v>42.668652543358938</v>
      </c>
      <c r="AC13" s="2">
        <f t="shared" si="22"/>
        <v>216.29259776440884</v>
      </c>
      <c r="AD13" s="2">
        <f t="shared" si="23"/>
        <v>166.80014633672644</v>
      </c>
      <c r="AE13" s="2">
        <f t="shared" si="24"/>
        <v>0</v>
      </c>
      <c r="AF13" s="2">
        <f t="shared" si="25"/>
        <v>-312.2376396773484</v>
      </c>
      <c r="AG13" s="2">
        <f t="shared" si="26"/>
        <v>-501.30764442009718</v>
      </c>
      <c r="AH13" s="2">
        <f t="shared" si="27"/>
        <v>280.60303502264173</v>
      </c>
      <c r="AI13" s="2">
        <f t="shared" si="28"/>
        <v>0</v>
      </c>
      <c r="AJ13" s="2">
        <f t="shared" si="29"/>
        <v>2284.8704568819485</v>
      </c>
      <c r="AK13" s="2">
        <f t="shared" si="30"/>
        <v>1161.8953073362172</v>
      </c>
      <c r="AL13" s="2">
        <f t="shared" si="31"/>
        <v>472.0503248538289</v>
      </c>
      <c r="AM13" s="2">
        <f t="shared" si="32"/>
        <v>4.2576139664449419</v>
      </c>
      <c r="AN13" s="2">
        <f t="shared" si="33"/>
        <v>2.0633986445776644</v>
      </c>
      <c r="AO13" s="2">
        <f t="shared" si="34"/>
        <v>-5.3294224907480388</v>
      </c>
      <c r="AP13" s="2">
        <f t="shared" si="35"/>
        <v>-0.60663955946099435</v>
      </c>
      <c r="AQ13" s="2">
        <f t="shared" si="36"/>
        <v>39.188160890719949</v>
      </c>
      <c r="AR13" s="2">
        <f t="shared" si="37"/>
        <v>2.1618338797822019</v>
      </c>
    </row>
    <row r="14" spans="1:44">
      <c r="A14" s="1">
        <v>118</v>
      </c>
      <c r="B14" s="2">
        <v>0</v>
      </c>
      <c r="C14" s="2">
        <v>0.7415254237289679</v>
      </c>
      <c r="D14" s="2">
        <v>52.648305084745807</v>
      </c>
      <c r="E14" s="2">
        <v>46.610169491525227</v>
      </c>
      <c r="F14" s="2">
        <f t="shared" si="0"/>
        <v>0</v>
      </c>
      <c r="G14" s="2">
        <f t="shared" si="38"/>
        <v>-11.82733050847456</v>
      </c>
      <c r="H14" s="2">
        <f t="shared" si="1"/>
        <v>1.112288135593452</v>
      </c>
      <c r="I14" s="2">
        <f t="shared" si="2"/>
        <v>-6.8273305084745601</v>
      </c>
      <c r="J14" s="2">
        <f t="shared" si="3"/>
        <v>342.21398305084773</v>
      </c>
      <c r="K14" s="2">
        <f t="shared" si="4"/>
        <v>-1.8273305084745601</v>
      </c>
      <c r="L14" s="2">
        <f t="shared" si="5"/>
        <v>489.40677966101487</v>
      </c>
      <c r="M14" s="2">
        <f t="shared" si="6"/>
        <v>2.1726694915254399</v>
      </c>
      <c r="N14" s="2">
        <f t="shared" si="7"/>
        <v>8.3273305084745601</v>
      </c>
      <c r="O14" s="2">
        <f t="shared" si="8"/>
        <v>139.88574695669308</v>
      </c>
      <c r="P14" s="2">
        <f t="shared" si="9"/>
        <v>46.612441871947496</v>
      </c>
      <c r="Q14" s="2">
        <f t="shared" si="10"/>
        <v>3.3391367872018947</v>
      </c>
      <c r="R14" s="2">
        <f t="shared" si="11"/>
        <v>4.7204927194054136</v>
      </c>
      <c r="S14" s="2">
        <f t="shared" si="12"/>
        <v>-1654.4749626816485</v>
      </c>
      <c r="T14" s="2">
        <f t="shared" si="13"/>
        <v>-318.23854646684418</v>
      </c>
      <c r="U14" s="2">
        <f t="shared" si="14"/>
        <v>-6.1017065232237471</v>
      </c>
      <c r="V14" s="2">
        <f t="shared" si="15"/>
        <v>10.256070516420101</v>
      </c>
      <c r="W14" s="2">
        <f t="shared" si="16"/>
        <v>19568.022201631968</v>
      </c>
      <c r="X14" s="2">
        <f t="shared" si="17"/>
        <v>2172.7197372656842</v>
      </c>
      <c r="Y14" s="2">
        <f t="shared" si="18"/>
        <v>11.149834483644991</v>
      </c>
      <c r="Z14" s="2">
        <f t="shared" si="19"/>
        <v>22.283051513959517</v>
      </c>
      <c r="AA14" s="2">
        <f t="shared" si="20"/>
        <v>0</v>
      </c>
      <c r="AB14" s="2">
        <f t="shared" si="21"/>
        <v>34.564310710137754</v>
      </c>
      <c r="AC14" s="2">
        <f t="shared" si="22"/>
        <v>175.7998922923033</v>
      </c>
      <c r="AD14" s="2">
        <f t="shared" si="23"/>
        <v>220.02296573499717</v>
      </c>
      <c r="AE14" s="2">
        <f t="shared" si="24"/>
        <v>0</v>
      </c>
      <c r="AF14" s="2">
        <f t="shared" si="25"/>
        <v>-235.98197301571747</v>
      </c>
      <c r="AG14" s="2">
        <f t="shared" si="26"/>
        <v>-321.24450657226748</v>
      </c>
      <c r="AH14" s="2">
        <f t="shared" si="27"/>
        <v>478.03718508737558</v>
      </c>
      <c r="AI14" s="2">
        <f t="shared" si="28"/>
        <v>0</v>
      </c>
      <c r="AJ14" s="2">
        <f t="shared" si="29"/>
        <v>1611.1269238202283</v>
      </c>
      <c r="AK14" s="2">
        <f t="shared" si="30"/>
        <v>587.01988753936075</v>
      </c>
      <c r="AL14" s="2">
        <f t="shared" si="31"/>
        <v>1038.6168078540409</v>
      </c>
      <c r="AM14" s="2">
        <f t="shared" si="32"/>
        <v>4.3038716873743823</v>
      </c>
      <c r="AN14" s="2">
        <f t="shared" si="33"/>
        <v>2.0745774720107182</v>
      </c>
      <c r="AO14" s="2">
        <f t="shared" si="34"/>
        <v>-0.79189294500609375</v>
      </c>
      <c r="AP14" s="2">
        <f t="shared" si="35"/>
        <v>-8.8690581261953172E-2</v>
      </c>
      <c r="AQ14" s="2">
        <f t="shared" si="36"/>
        <v>32.367636192136302</v>
      </c>
      <c r="AR14" s="2">
        <f t="shared" si="37"/>
        <v>1.7474000904060796</v>
      </c>
    </row>
    <row r="15" spans="1:44">
      <c r="A15" s="1">
        <v>128</v>
      </c>
      <c r="B15" s="2">
        <v>0</v>
      </c>
      <c r="C15" s="2">
        <v>0.58726802912862708</v>
      </c>
      <c r="D15" s="2">
        <v>45.266619685224107</v>
      </c>
      <c r="E15" s="2">
        <v>54.146112285647263</v>
      </c>
      <c r="F15" s="2">
        <f t="shared" si="0"/>
        <v>0</v>
      </c>
      <c r="G15" s="2">
        <f t="shared" si="38"/>
        <v>-12.136481089969459</v>
      </c>
      <c r="H15" s="2">
        <f t="shared" si="1"/>
        <v>0.88090204369294067</v>
      </c>
      <c r="I15" s="2">
        <f t="shared" si="2"/>
        <v>-7.1364810899694593</v>
      </c>
      <c r="J15" s="2">
        <f t="shared" si="3"/>
        <v>294.23302795395671</v>
      </c>
      <c r="K15" s="2">
        <f t="shared" si="4"/>
        <v>-2.1364810899694593</v>
      </c>
      <c r="L15" s="2">
        <f t="shared" si="5"/>
        <v>568.53417899929627</v>
      </c>
      <c r="M15" s="2">
        <f t="shared" si="6"/>
        <v>1.8635189100305407</v>
      </c>
      <c r="N15" s="2">
        <f t="shared" si="7"/>
        <v>8.6364810899694593</v>
      </c>
      <c r="O15" s="2">
        <f t="shared" si="8"/>
        <v>147.29417324718628</v>
      </c>
      <c r="P15" s="2">
        <f t="shared" si="9"/>
        <v>50.929362347491683</v>
      </c>
      <c r="Q15" s="2">
        <f t="shared" si="10"/>
        <v>4.564551447797089</v>
      </c>
      <c r="R15" s="2">
        <f t="shared" si="11"/>
        <v>3.4727027280414147</v>
      </c>
      <c r="S15" s="2">
        <f t="shared" si="12"/>
        <v>-1787.6329482771616</v>
      </c>
      <c r="T15" s="2">
        <f t="shared" si="13"/>
        <v>-363.45643131707698</v>
      </c>
      <c r="U15" s="2">
        <f t="shared" si="14"/>
        <v>-9.7520778524111975</v>
      </c>
      <c r="V15" s="2">
        <f t="shared" si="15"/>
        <v>6.4714472026198226</v>
      </c>
      <c r="W15" s="2">
        <f t="shared" si="16"/>
        <v>21695.573472572127</v>
      </c>
      <c r="X15" s="2">
        <f t="shared" si="17"/>
        <v>2593.7999491221035</v>
      </c>
      <c r="Y15" s="2">
        <f t="shared" si="18"/>
        <v>20.8351299195865</v>
      </c>
      <c r="Z15" s="2">
        <f t="shared" si="19"/>
        <v>12.059664237346283</v>
      </c>
      <c r="AA15" s="2">
        <f t="shared" si="20"/>
        <v>0</v>
      </c>
      <c r="AB15" s="2">
        <f t="shared" si="21"/>
        <v>29.909186250589148</v>
      </c>
      <c r="AC15" s="2">
        <f t="shared" si="22"/>
        <v>206.6218144210699</v>
      </c>
      <c r="AD15" s="2">
        <f t="shared" si="23"/>
        <v>188.03335184720402</v>
      </c>
      <c r="AE15" s="2">
        <f t="shared" si="24"/>
        <v>0</v>
      </c>
      <c r="AF15" s="2">
        <f t="shared" si="25"/>
        <v>-213.446342093704</v>
      </c>
      <c r="AG15" s="2">
        <f t="shared" si="26"/>
        <v>-441.44359928579473</v>
      </c>
      <c r="AH15" s="2">
        <f t="shared" si="27"/>
        <v>350.4037068836908</v>
      </c>
      <c r="AI15" s="2">
        <f t="shared" si="28"/>
        <v>0</v>
      </c>
      <c r="AJ15" s="2">
        <f t="shared" si="29"/>
        <v>1523.2557840748709</v>
      </c>
      <c r="AK15" s="2">
        <f t="shared" si="30"/>
        <v>943.13590216215596</v>
      </c>
      <c r="AL15" s="2">
        <f t="shared" si="31"/>
        <v>652.9839339225565</v>
      </c>
      <c r="AM15" s="2">
        <f t="shared" si="32"/>
        <v>4.2456435251886306</v>
      </c>
      <c r="AN15" s="2">
        <f t="shared" si="33"/>
        <v>2.0604959415608248</v>
      </c>
      <c r="AO15" s="2">
        <f t="shared" si="34"/>
        <v>-3.0448623449580792</v>
      </c>
      <c r="AP15" s="2">
        <f t="shared" si="35"/>
        <v>-0.34805860325038301</v>
      </c>
      <c r="AQ15" s="2">
        <f t="shared" si="36"/>
        <v>31.193756201595832</v>
      </c>
      <c r="AR15" s="2">
        <f t="shared" si="37"/>
        <v>1.7305359261142743</v>
      </c>
    </row>
    <row r="16" spans="1:44">
      <c r="A16" s="1">
        <v>138</v>
      </c>
      <c r="B16" s="2">
        <v>0</v>
      </c>
      <c r="C16" s="2">
        <v>0.4369674459251931</v>
      </c>
      <c r="D16" s="2">
        <v>49.85798558007469</v>
      </c>
      <c r="E16" s="2">
        <v>49.705046974000119</v>
      </c>
      <c r="F16" s="2">
        <f t="shared" si="0"/>
        <v>0</v>
      </c>
      <c r="G16" s="2">
        <f t="shared" si="38"/>
        <v>-11.966353506663745</v>
      </c>
      <c r="H16" s="2">
        <f t="shared" si="1"/>
        <v>0.65545116888778965</v>
      </c>
      <c r="I16" s="2">
        <f t="shared" si="2"/>
        <v>-6.9663535066637454</v>
      </c>
      <c r="J16" s="2">
        <f t="shared" si="3"/>
        <v>324.07690627048549</v>
      </c>
      <c r="K16" s="2">
        <f t="shared" si="4"/>
        <v>-1.9663535066637454</v>
      </c>
      <c r="L16" s="2">
        <f t="shared" si="5"/>
        <v>521.90299322700128</v>
      </c>
      <c r="M16" s="2">
        <f t="shared" si="6"/>
        <v>2.0336464933362546</v>
      </c>
      <c r="N16" s="2">
        <f t="shared" si="7"/>
        <v>8.4663535066637454</v>
      </c>
      <c r="O16" s="2">
        <f t="shared" si="8"/>
        <v>143.19361624644372</v>
      </c>
      <c r="P16" s="2">
        <f t="shared" si="9"/>
        <v>48.53008117980626</v>
      </c>
      <c r="Q16" s="2">
        <f t="shared" si="10"/>
        <v>3.8665461131688081</v>
      </c>
      <c r="R16" s="2">
        <f t="shared" si="11"/>
        <v>4.1357180598588448</v>
      </c>
      <c r="S16" s="2">
        <f t="shared" si="12"/>
        <v>-1713.5054319024946</v>
      </c>
      <c r="T16" s="2">
        <f t="shared" si="13"/>
        <v>-338.07770120561958</v>
      </c>
      <c r="U16" s="2">
        <f t="shared" si="14"/>
        <v>-7.6029965083065614</v>
      </c>
      <c r="V16" s="2">
        <f t="shared" si="15"/>
        <v>8.410588529859357</v>
      </c>
      <c r="W16" s="2">
        <f t="shared" si="16"/>
        <v>20504.411733733792</v>
      </c>
      <c r="X16" s="2">
        <f t="shared" si="17"/>
        <v>2355.1687793185856</v>
      </c>
      <c r="Y16" s="2">
        <f t="shared" si="18"/>
        <v>14.950178845260817</v>
      </c>
      <c r="Z16" s="2">
        <f t="shared" si="19"/>
        <v>17.104163870642608</v>
      </c>
      <c r="AA16" s="2">
        <f t="shared" si="20"/>
        <v>0</v>
      </c>
      <c r="AB16" s="2">
        <f t="shared" si="21"/>
        <v>21.206065623682225</v>
      </c>
      <c r="AC16" s="2">
        <f t="shared" si="22"/>
        <v>192.77820035506429</v>
      </c>
      <c r="AD16" s="2">
        <f t="shared" si="23"/>
        <v>205.56606043650453</v>
      </c>
      <c r="AE16" s="2">
        <f t="shared" si="24"/>
        <v>0</v>
      </c>
      <c r="AF16" s="2">
        <f t="shared" si="25"/>
        <v>-147.72894962008016</v>
      </c>
      <c r="AG16" s="2">
        <f t="shared" si="26"/>
        <v>-379.07009027650673</v>
      </c>
      <c r="AH16" s="2">
        <f t="shared" si="27"/>
        <v>418.04869795564593</v>
      </c>
      <c r="AI16" s="2">
        <f t="shared" si="28"/>
        <v>0</v>
      </c>
      <c r="AJ16" s="2">
        <f t="shared" si="29"/>
        <v>1029.1320862215971</v>
      </c>
      <c r="AK16" s="2">
        <f t="shared" si="30"/>
        <v>745.38580128655144</v>
      </c>
      <c r="AL16" s="2">
        <f t="shared" si="31"/>
        <v>850.16326864128655</v>
      </c>
      <c r="AM16" s="2">
        <f t="shared" si="32"/>
        <v>4.1955032641525101</v>
      </c>
      <c r="AN16" s="2">
        <f t="shared" si="33"/>
        <v>2.0482927681736589</v>
      </c>
      <c r="AO16" s="2">
        <f t="shared" si="34"/>
        <v>-1.0875034194094098</v>
      </c>
      <c r="AP16" s="2">
        <f t="shared" si="35"/>
        <v>-0.12654778156512039</v>
      </c>
      <c r="AQ16" s="2">
        <f t="shared" si="36"/>
        <v>26.246811561494351</v>
      </c>
      <c r="AR16" s="2">
        <f t="shared" si="37"/>
        <v>1.4911056871268107</v>
      </c>
    </row>
    <row r="17" spans="1:44">
      <c r="A17" s="1">
        <v>148</v>
      </c>
      <c r="B17" s="2">
        <v>0</v>
      </c>
      <c r="C17" s="2">
        <v>0.69106731507552976</v>
      </c>
      <c r="D17" s="2">
        <v>42.922958791912009</v>
      </c>
      <c r="E17" s="2">
        <v>56.385973893012462</v>
      </c>
      <c r="F17" s="2">
        <f t="shared" si="0"/>
        <v>0</v>
      </c>
      <c r="G17" s="2">
        <f t="shared" si="38"/>
        <v>-12.220885589966722</v>
      </c>
      <c r="H17" s="2">
        <f t="shared" si="1"/>
        <v>1.0366009726132948</v>
      </c>
      <c r="I17" s="2">
        <f t="shared" si="2"/>
        <v>-7.2208855899667217</v>
      </c>
      <c r="J17" s="2">
        <f t="shared" si="3"/>
        <v>278.99923214742807</v>
      </c>
      <c r="K17" s="2">
        <f t="shared" si="4"/>
        <v>-2.2208855899667217</v>
      </c>
      <c r="L17" s="2">
        <f t="shared" si="5"/>
        <v>592.0527258766308</v>
      </c>
      <c r="M17" s="2">
        <f t="shared" si="6"/>
        <v>1.7791144100332783</v>
      </c>
      <c r="N17" s="2">
        <f t="shared" si="7"/>
        <v>8.7208855899667217</v>
      </c>
      <c r="O17" s="2">
        <f t="shared" si="8"/>
        <v>149.35004460305626</v>
      </c>
      <c r="P17" s="2">
        <f t="shared" si="9"/>
        <v>52.141188703389048</v>
      </c>
      <c r="Q17" s="2">
        <f t="shared" si="10"/>
        <v>4.9323328037218337</v>
      </c>
      <c r="R17" s="2">
        <f t="shared" si="11"/>
        <v>3.1652480839880601</v>
      </c>
      <c r="S17" s="2">
        <f t="shared" si="12"/>
        <v>-1825.1898079503774</v>
      </c>
      <c r="T17" s="2">
        <f t="shared" si="13"/>
        <v>-376.50555815203757</v>
      </c>
      <c r="U17" s="2">
        <f t="shared" si="14"/>
        <v>-10.95414684870598</v>
      </c>
      <c r="V17" s="2">
        <f t="shared" si="15"/>
        <v>5.6313384775533821</v>
      </c>
      <c r="W17" s="2">
        <f t="shared" si="16"/>
        <v>22305.435822934895</v>
      </c>
      <c r="X17" s="2">
        <f t="shared" si="17"/>
        <v>2718.7035594024255</v>
      </c>
      <c r="Y17" s="2">
        <f t="shared" si="18"/>
        <v>24.327906886670483</v>
      </c>
      <c r="Z17" s="2">
        <f t="shared" si="19"/>
        <v>10.018795433190085</v>
      </c>
      <c r="AA17" s="2">
        <f t="shared" si="20"/>
        <v>0</v>
      </c>
      <c r="AB17" s="2">
        <f t="shared" si="21"/>
        <v>36.033071282097616</v>
      </c>
      <c r="AC17" s="2">
        <f t="shared" si="22"/>
        <v>211.71031768214809</v>
      </c>
      <c r="AD17" s="2">
        <f t="shared" si="23"/>
        <v>178.47559582865847</v>
      </c>
      <c r="AE17" s="2">
        <f t="shared" si="24"/>
        <v>0</v>
      </c>
      <c r="AF17" s="2">
        <f t="shared" si="25"/>
        <v>-260.19068518314236</v>
      </c>
      <c r="AG17" s="2">
        <f t="shared" si="26"/>
        <v>-470.18439378755954</v>
      </c>
      <c r="AH17" s="2">
        <f t="shared" si="27"/>
        <v>317.52850437804153</v>
      </c>
      <c r="AI17" s="2">
        <f t="shared" si="28"/>
        <v>0</v>
      </c>
      <c r="AJ17" s="2">
        <f t="shared" si="29"/>
        <v>1878.8071692825204</v>
      </c>
      <c r="AK17" s="2">
        <f t="shared" si="30"/>
        <v>1044.2257447900295</v>
      </c>
      <c r="AL17" s="2">
        <f t="shared" si="31"/>
        <v>564.9195377352886</v>
      </c>
      <c r="AM17" s="2">
        <f t="shared" si="32"/>
        <v>4.2621898479290419</v>
      </c>
      <c r="AN17" s="2">
        <f t="shared" si="33"/>
        <v>2.0645071682919975</v>
      </c>
      <c r="AO17" s="2">
        <f t="shared" si="34"/>
        <v>-4.1284657459266034</v>
      </c>
      <c r="AP17" s="2">
        <f t="shared" si="35"/>
        <v>-0.46918000994691422</v>
      </c>
      <c r="AQ17" s="2">
        <f t="shared" si="36"/>
        <v>34.879524518078384</v>
      </c>
      <c r="AR17" s="2">
        <f t="shared" si="37"/>
        <v>1.9200165638081073</v>
      </c>
    </row>
    <row r="18" spans="1:44">
      <c r="A18" s="1">
        <v>158</v>
      </c>
      <c r="B18" s="2">
        <v>0</v>
      </c>
      <c r="C18" s="2">
        <v>0.45402951191818275</v>
      </c>
      <c r="D18" s="2">
        <v>44.199772985243953</v>
      </c>
      <c r="E18" s="2">
        <v>55.346197502837867</v>
      </c>
      <c r="F18" s="2">
        <f t="shared" si="0"/>
        <v>0</v>
      </c>
      <c r="G18" s="2">
        <f t="shared" si="38"/>
        <v>-12.191146424517605</v>
      </c>
      <c r="H18" s="2">
        <f t="shared" si="1"/>
        <v>0.68104426787727412</v>
      </c>
      <c r="I18" s="2">
        <f t="shared" si="2"/>
        <v>-7.1911464245176049</v>
      </c>
      <c r="J18" s="2">
        <f t="shared" si="3"/>
        <v>287.2985244040857</v>
      </c>
      <c r="K18" s="2">
        <f t="shared" si="4"/>
        <v>-2.1911464245176049</v>
      </c>
      <c r="L18" s="2">
        <f t="shared" si="5"/>
        <v>581.13507377979761</v>
      </c>
      <c r="M18" s="2">
        <f t="shared" si="6"/>
        <v>1.8088535754823951</v>
      </c>
      <c r="N18" s="2">
        <f t="shared" si="7"/>
        <v>8.6911464245176049</v>
      </c>
      <c r="O18" s="2">
        <f t="shared" si="8"/>
        <v>148.62405114402839</v>
      </c>
      <c r="P18" s="2">
        <f t="shared" si="9"/>
        <v>51.712586898852329</v>
      </c>
      <c r="Q18" s="2">
        <f t="shared" si="10"/>
        <v>4.8011226536762841</v>
      </c>
      <c r="R18" s="2">
        <f t="shared" si="11"/>
        <v>3.271951257535445</v>
      </c>
      <c r="S18" s="2">
        <f t="shared" si="12"/>
        <v>-1811.8975697018434</v>
      </c>
      <c r="T18" s="2">
        <f t="shared" si="13"/>
        <v>-371.87278438023787</v>
      </c>
      <c r="U18" s="2">
        <f t="shared" si="14"/>
        <v>-10.519962736273264</v>
      </c>
      <c r="V18" s="2">
        <f t="shared" si="15"/>
        <v>5.9184807309971088</v>
      </c>
      <c r="W18" s="2">
        <f t="shared" si="16"/>
        <v>22089.108578462765</v>
      </c>
      <c r="X18" s="2">
        <f t="shared" si="17"/>
        <v>2674.1916437713535</v>
      </c>
      <c r="Y18" s="2">
        <f t="shared" si="18"/>
        <v>23.050778735643604</v>
      </c>
      <c r="Z18" s="2">
        <f t="shared" si="19"/>
        <v>10.705665031687779</v>
      </c>
      <c r="AA18" s="2">
        <f t="shared" si="20"/>
        <v>0</v>
      </c>
      <c r="AB18" s="2">
        <f t="shared" si="21"/>
        <v>23.479040589712536</v>
      </c>
      <c r="AC18" s="2">
        <f t="shared" si="22"/>
        <v>212.20853136680378</v>
      </c>
      <c r="AD18" s="2">
        <f t="shared" si="23"/>
        <v>181.09006051921546</v>
      </c>
      <c r="AE18" s="2">
        <f t="shared" si="24"/>
        <v>0</v>
      </c>
      <c r="AF18" s="2">
        <f t="shared" si="25"/>
        <v>-168.84121878781502</v>
      </c>
      <c r="AG18" s="2">
        <f t="shared" si="26"/>
        <v>-464.9799647565041</v>
      </c>
      <c r="AH18" s="2">
        <f t="shared" si="27"/>
        <v>327.56540345450622</v>
      </c>
      <c r="AI18" s="2">
        <f t="shared" si="28"/>
        <v>0</v>
      </c>
      <c r="AJ18" s="2">
        <f t="shared" si="29"/>
        <v>1214.1619267971905</v>
      </c>
      <c r="AK18" s="2">
        <f t="shared" si="30"/>
        <v>1018.8391872485359</v>
      </c>
      <c r="AL18" s="2">
        <f t="shared" si="31"/>
        <v>592.51785124301682</v>
      </c>
      <c r="AM18" s="2">
        <f t="shared" si="32"/>
        <v>4.1677763247573179</v>
      </c>
      <c r="AN18" s="2">
        <f t="shared" si="33"/>
        <v>2.0415132438358849</v>
      </c>
      <c r="AO18" s="2">
        <f t="shared" si="34"/>
        <v>-3.0625578008981296</v>
      </c>
      <c r="AP18" s="2">
        <f t="shared" si="35"/>
        <v>-0.35993799166858181</v>
      </c>
      <c r="AQ18" s="2">
        <f t="shared" si="36"/>
        <v>28.255189652887431</v>
      </c>
      <c r="AR18" s="2">
        <f t="shared" si="37"/>
        <v>1.6266324058483732</v>
      </c>
    </row>
    <row r="19" spans="1:44">
      <c r="A19" s="1">
        <v>168</v>
      </c>
      <c r="B19" s="2">
        <v>0</v>
      </c>
      <c r="C19" s="2">
        <v>1.7310252996002937</v>
      </c>
      <c r="D19" s="2">
        <v>59.764758100310708</v>
      </c>
      <c r="E19" s="2">
        <v>38.504216600088995</v>
      </c>
      <c r="F19" s="2">
        <f t="shared" si="0"/>
        <v>0</v>
      </c>
      <c r="G19" s="2">
        <f t="shared" si="38"/>
        <v>-11.453617399023544</v>
      </c>
      <c r="H19" s="2">
        <f t="shared" si="1"/>
        <v>2.5965379494004406</v>
      </c>
      <c r="I19" s="2">
        <f t="shared" si="2"/>
        <v>-6.4536173990235444</v>
      </c>
      <c r="J19" s="2">
        <f t="shared" si="3"/>
        <v>388.47092765201961</v>
      </c>
      <c r="K19" s="2">
        <f t="shared" si="4"/>
        <v>-1.4536173990235444</v>
      </c>
      <c r="L19" s="2">
        <f t="shared" si="5"/>
        <v>404.29427430093443</v>
      </c>
      <c r="M19" s="2">
        <f t="shared" si="6"/>
        <v>2.5463826009764556</v>
      </c>
      <c r="N19" s="2">
        <f t="shared" si="7"/>
        <v>7.9536173990235444</v>
      </c>
      <c r="O19" s="2">
        <f t="shared" si="8"/>
        <v>131.18535152321485</v>
      </c>
      <c r="P19" s="2">
        <f t="shared" si="9"/>
        <v>41.649177532979415</v>
      </c>
      <c r="Q19" s="2">
        <f t="shared" si="10"/>
        <v>2.1130035427439742</v>
      </c>
      <c r="R19" s="2">
        <f t="shared" si="11"/>
        <v>6.4840643505556192</v>
      </c>
      <c r="S19" s="2">
        <f t="shared" si="12"/>
        <v>-1502.5468247033134</v>
      </c>
      <c r="T19" s="2">
        <f t="shared" si="13"/>
        <v>-268.78785678185648</v>
      </c>
      <c r="U19" s="2">
        <f t="shared" si="14"/>
        <v>-3.0714987139310304</v>
      </c>
      <c r="V19" s="2">
        <f t="shared" si="15"/>
        <v>16.510908645866529</v>
      </c>
      <c r="W19" s="2">
        <f t="shared" si="16"/>
        <v>17209.596454269449</v>
      </c>
      <c r="X19" s="2">
        <f t="shared" si="17"/>
        <v>1734.6539891736372</v>
      </c>
      <c r="Y19" s="2">
        <f t="shared" si="18"/>
        <v>4.4647839716485862</v>
      </c>
      <c r="Z19" s="2">
        <f t="shared" si="19"/>
        <v>42.043090502146264</v>
      </c>
      <c r="AA19" s="2">
        <f t="shared" si="20"/>
        <v>0</v>
      </c>
      <c r="AB19" s="2">
        <f t="shared" si="21"/>
        <v>72.095780017131517</v>
      </c>
      <c r="AC19" s="2">
        <f t="shared" si="22"/>
        <v>126.28314559719315</v>
      </c>
      <c r="AD19" s="2">
        <f t="shared" si="23"/>
        <v>249.66381820270894</v>
      </c>
      <c r="AE19" s="2">
        <f t="shared" si="24"/>
        <v>0</v>
      </c>
      <c r="AF19" s="2">
        <f t="shared" si="25"/>
        <v>-465.27858031473397</v>
      </c>
      <c r="AG19" s="2">
        <f t="shared" si="26"/>
        <v>-183.56737764350348</v>
      </c>
      <c r="AH19" s="2">
        <f t="shared" si="27"/>
        <v>635.7396027647269</v>
      </c>
      <c r="AI19" s="2">
        <f t="shared" si="28"/>
        <v>0</v>
      </c>
      <c r="AJ19" s="2">
        <f t="shared" si="29"/>
        <v>3002.72994131214</v>
      </c>
      <c r="AK19" s="2">
        <f t="shared" si="30"/>
        <v>266.83673403572226</v>
      </c>
      <c r="AL19" s="2">
        <f t="shared" si="31"/>
        <v>1618.8362632317842</v>
      </c>
      <c r="AM19" s="2">
        <f t="shared" si="32"/>
        <v>4.4804274381703362</v>
      </c>
      <c r="AN19" s="2">
        <f t="shared" si="33"/>
        <v>2.1167020192200736</v>
      </c>
      <c r="AO19" s="2">
        <f t="shared" si="34"/>
        <v>-0.1310635519351058</v>
      </c>
      <c r="AP19" s="2">
        <f t="shared" si="35"/>
        <v>-1.3819831925330716E-2</v>
      </c>
      <c r="AQ19" s="2">
        <f t="shared" si="36"/>
        <v>48.884029385796467</v>
      </c>
      <c r="AR19" s="2">
        <f t="shared" si="37"/>
        <v>2.4351633569947091</v>
      </c>
    </row>
    <row r="20" spans="1:44">
      <c r="A20" s="1">
        <v>178</v>
      </c>
      <c r="B20" s="2">
        <v>0</v>
      </c>
      <c r="C20" s="2">
        <v>0.97916143610347928</v>
      </c>
      <c r="D20" s="2">
        <v>57.996485061511628</v>
      </c>
      <c r="E20" s="2">
        <v>41.024353502384891</v>
      </c>
      <c r="F20" s="2">
        <f t="shared" si="0"/>
        <v>0</v>
      </c>
      <c r="G20" s="2">
        <f t="shared" si="38"/>
        <v>-11.592016068290221</v>
      </c>
      <c r="H20" s="2">
        <f t="shared" si="1"/>
        <v>1.468742154155219</v>
      </c>
      <c r="I20" s="2">
        <f t="shared" si="2"/>
        <v>-6.5920160682902207</v>
      </c>
      <c r="J20" s="2">
        <f t="shared" si="3"/>
        <v>376.97715289982557</v>
      </c>
      <c r="K20" s="2">
        <f t="shared" si="4"/>
        <v>-1.5920160682902207</v>
      </c>
      <c r="L20" s="2">
        <f t="shared" si="5"/>
        <v>430.75571177504133</v>
      </c>
      <c r="M20" s="2">
        <f t="shared" si="6"/>
        <v>2.4079839317097793</v>
      </c>
      <c r="N20" s="2">
        <f t="shared" si="7"/>
        <v>8.0920160682902207</v>
      </c>
      <c r="O20" s="2">
        <f t="shared" si="8"/>
        <v>134.37483652749867</v>
      </c>
      <c r="P20" s="2">
        <f t="shared" si="9"/>
        <v>43.454675844596458</v>
      </c>
      <c r="Q20" s="2">
        <f t="shared" si="10"/>
        <v>2.5345151616942525</v>
      </c>
      <c r="R20" s="2">
        <f t="shared" si="11"/>
        <v>5.798386615372487</v>
      </c>
      <c r="S20" s="2">
        <f t="shared" si="12"/>
        <v>-1557.6752642006363</v>
      </c>
      <c r="T20" s="2">
        <f t="shared" si="13"/>
        <v>-286.45392140992277</v>
      </c>
      <c r="U20" s="2">
        <f t="shared" si="14"/>
        <v>-4.0349888627424368</v>
      </c>
      <c r="V20" s="2">
        <f t="shared" si="15"/>
        <v>13.962421799658001</v>
      </c>
      <c r="W20" s="2">
        <f t="shared" si="16"/>
        <v>18056.59669179199</v>
      </c>
      <c r="X20" s="2">
        <f t="shared" si="17"/>
        <v>1888.308852758955</v>
      </c>
      <c r="Y20" s="2">
        <f t="shared" si="18"/>
        <v>6.4237671048580429</v>
      </c>
      <c r="Z20" s="2">
        <f t="shared" si="19"/>
        <v>33.621287341330806</v>
      </c>
      <c r="AA20" s="2">
        <f t="shared" si="20"/>
        <v>0</v>
      </c>
      <c r="AB20" s="2">
        <f t="shared" si="21"/>
        <v>42.549142805406241</v>
      </c>
      <c r="AC20" s="2">
        <f t="shared" si="22"/>
        <v>146.99297071337546</v>
      </c>
      <c r="AD20" s="2">
        <f t="shared" si="23"/>
        <v>237.87506225253796</v>
      </c>
      <c r="AE20" s="2">
        <f t="shared" si="24"/>
        <v>0</v>
      </c>
      <c r="AF20" s="2">
        <f t="shared" si="25"/>
        <v>-280.48463306521319</v>
      </c>
      <c r="AG20" s="2">
        <f t="shared" si="26"/>
        <v>-234.01517130140752</v>
      </c>
      <c r="AH20" s="2">
        <f t="shared" si="27"/>
        <v>572.79932765857484</v>
      </c>
      <c r="AI20" s="2">
        <f t="shared" si="28"/>
        <v>0</v>
      </c>
      <c r="AJ20" s="2">
        <f t="shared" si="29"/>
        <v>1848.9592080743719</v>
      </c>
      <c r="AK20" s="2">
        <f t="shared" si="30"/>
        <v>372.55591293552931</v>
      </c>
      <c r="AL20" s="2">
        <f t="shared" si="31"/>
        <v>1379.2915770960133</v>
      </c>
      <c r="AM20" s="2">
        <f t="shared" si="32"/>
        <v>4.2741717577131961</v>
      </c>
      <c r="AN20" s="2">
        <f t="shared" si="33"/>
        <v>2.0674070130753637</v>
      </c>
      <c r="AO20" s="2">
        <f t="shared" si="34"/>
        <v>0.5829952329195407</v>
      </c>
      <c r="AP20" s="2">
        <f t="shared" si="35"/>
        <v>6.5976162029108068E-2</v>
      </c>
      <c r="AQ20" s="2">
        <f t="shared" si="36"/>
        <v>36.008066981059144</v>
      </c>
      <c r="AR20" s="2">
        <f t="shared" si="37"/>
        <v>1.9710419483020913</v>
      </c>
    </row>
    <row r="21" spans="1:44">
      <c r="A21" s="1">
        <v>188</v>
      </c>
      <c r="B21" s="2">
        <v>0</v>
      </c>
      <c r="C21" s="2">
        <v>0.74441687344915775</v>
      </c>
      <c r="D21" s="2">
        <v>47.477253928866546</v>
      </c>
      <c r="E21" s="2">
        <v>51.778329197684293</v>
      </c>
      <c r="F21" s="2">
        <f t="shared" si="0"/>
        <v>0</v>
      </c>
      <c r="G21" s="2">
        <f t="shared" si="38"/>
        <v>-12.033912324234914</v>
      </c>
      <c r="H21" s="2">
        <f t="shared" si="1"/>
        <v>1.1166253101737367</v>
      </c>
      <c r="I21" s="2">
        <f t="shared" si="2"/>
        <v>-7.0339123242349135</v>
      </c>
      <c r="J21" s="2">
        <f t="shared" si="3"/>
        <v>308.60215053763255</v>
      </c>
      <c r="K21" s="2">
        <f t="shared" si="4"/>
        <v>-2.0339123242349135</v>
      </c>
      <c r="L21" s="2">
        <f t="shared" si="5"/>
        <v>543.67245657568503</v>
      </c>
      <c r="M21" s="2">
        <f t="shared" si="6"/>
        <v>1.9660876757650865</v>
      </c>
      <c r="N21" s="2">
        <f t="shared" si="7"/>
        <v>8.5339123242349135</v>
      </c>
      <c r="O21" s="2">
        <f t="shared" si="8"/>
        <v>144.81504582737293</v>
      </c>
      <c r="P21" s="2">
        <f t="shared" si="9"/>
        <v>49.475922585023802</v>
      </c>
      <c r="Q21" s="2">
        <f t="shared" si="10"/>
        <v>4.1367993426746681</v>
      </c>
      <c r="R21" s="2">
        <f t="shared" si="11"/>
        <v>3.8655007487953599</v>
      </c>
      <c r="S21" s="2">
        <f t="shared" si="12"/>
        <v>-1742.6915647166668</v>
      </c>
      <c r="T21" s="2">
        <f t="shared" si="13"/>
        <v>-348.00930162369144</v>
      </c>
      <c r="U21" s="2">
        <f t="shared" si="14"/>
        <v>-8.4138871659528967</v>
      </c>
      <c r="V21" s="2">
        <f t="shared" si="15"/>
        <v>7.5999133828672703</v>
      </c>
      <c r="W21" s="2">
        <f t="shared" si="16"/>
        <v>20971.397497984122</v>
      </c>
      <c r="X21" s="2">
        <f t="shared" si="17"/>
        <v>2447.8669156392684</v>
      </c>
      <c r="Y21" s="2">
        <f t="shared" si="18"/>
        <v>17.113108801553565</v>
      </c>
      <c r="Z21" s="2">
        <f t="shared" si="19"/>
        <v>14.942096038937487</v>
      </c>
      <c r="AA21" s="2">
        <f t="shared" si="20"/>
        <v>0</v>
      </c>
      <c r="AB21" s="2">
        <f t="shared" si="21"/>
        <v>36.830711601755986</v>
      </c>
      <c r="AC21" s="2">
        <f t="shared" si="22"/>
        <v>196.40387284493343</v>
      </c>
      <c r="AD21" s="2">
        <f t="shared" si="23"/>
        <v>200.14917028502128</v>
      </c>
      <c r="AE21" s="2">
        <f t="shared" si="24"/>
        <v>0</v>
      </c>
      <c r="AF21" s="2">
        <f t="shared" si="25"/>
        <v>-259.06399624593325</v>
      </c>
      <c r="AG21" s="2">
        <f t="shared" si="26"/>
        <v>-399.46825750677698</v>
      </c>
      <c r="AH21" s="2">
        <f t="shared" si="27"/>
        <v>393.51081701198797</v>
      </c>
      <c r="AI21" s="2">
        <f t="shared" si="28"/>
        <v>0</v>
      </c>
      <c r="AJ21" s="2">
        <f t="shared" si="29"/>
        <v>1822.2334359598174</v>
      </c>
      <c r="AK21" s="2">
        <f t="shared" si="30"/>
        <v>812.4834120836797</v>
      </c>
      <c r="AL21" s="2">
        <f t="shared" si="31"/>
        <v>773.67676760751976</v>
      </c>
      <c r="AM21" s="2">
        <f t="shared" si="32"/>
        <v>4.3338375473171071</v>
      </c>
      <c r="AN21" s="2">
        <f t="shared" si="33"/>
        <v>2.0817871042249032</v>
      </c>
      <c r="AO21" s="2">
        <f t="shared" si="34"/>
        <v>-2.650214367407222</v>
      </c>
      <c r="AP21" s="2">
        <f t="shared" si="35"/>
        <v>-0.29374606817226923</v>
      </c>
      <c r="AQ21" s="2">
        <f t="shared" si="36"/>
        <v>34.08393615651017</v>
      </c>
      <c r="AR21" s="2">
        <f t="shared" si="37"/>
        <v>1.8146985298174589</v>
      </c>
    </row>
    <row r="22" spans="1:44">
      <c r="A22" s="1">
        <v>198</v>
      </c>
      <c r="B22" s="2">
        <v>0</v>
      </c>
      <c r="C22" s="2">
        <v>0.44268406337351734</v>
      </c>
      <c r="D22" s="2">
        <v>47.343895619757902</v>
      </c>
      <c r="E22" s="2">
        <v>52.213420316868579</v>
      </c>
      <c r="F22" s="2">
        <f t="shared" si="0"/>
        <v>0</v>
      </c>
      <c r="G22" s="2">
        <f t="shared" si="38"/>
        <v>-12.066402609506067</v>
      </c>
      <c r="H22" s="2">
        <f t="shared" si="1"/>
        <v>0.66402609506027599</v>
      </c>
      <c r="I22" s="2">
        <f t="shared" si="2"/>
        <v>-7.066402609506067</v>
      </c>
      <c r="J22" s="2">
        <f t="shared" si="3"/>
        <v>307.73532152842637</v>
      </c>
      <c r="K22" s="2">
        <f t="shared" si="4"/>
        <v>-2.066402609506067</v>
      </c>
      <c r="L22" s="2">
        <f t="shared" si="5"/>
        <v>548.2409133271201</v>
      </c>
      <c r="M22" s="2">
        <f t="shared" si="6"/>
        <v>1.933597390493933</v>
      </c>
      <c r="N22" s="2">
        <f t="shared" si="7"/>
        <v>8.566402609506067</v>
      </c>
      <c r="O22" s="2">
        <f t="shared" si="8"/>
        <v>145.59807193469481</v>
      </c>
      <c r="P22" s="2">
        <f t="shared" si="9"/>
        <v>49.934045839634152</v>
      </c>
      <c r="Q22" s="2">
        <f t="shared" si="10"/>
        <v>4.2700197445734833</v>
      </c>
      <c r="R22" s="2">
        <f t="shared" si="11"/>
        <v>3.7387988685249471</v>
      </c>
      <c r="S22" s="2">
        <f t="shared" si="12"/>
        <v>-1756.8449551318536</v>
      </c>
      <c r="T22" s="2">
        <f t="shared" si="13"/>
        <v>-352.85407182438632</v>
      </c>
      <c r="U22" s="2">
        <f t="shared" si="14"/>
        <v>-8.8235799428290758</v>
      </c>
      <c r="V22" s="2">
        <f t="shared" si="15"/>
        <v>7.229331735761507</v>
      </c>
      <c r="W22" s="2">
        <f t="shared" si="16"/>
        <v>21198.798551100565</v>
      </c>
      <c r="X22" s="2">
        <f t="shared" si="17"/>
        <v>2493.4089339146849</v>
      </c>
      <c r="Y22" s="2">
        <f t="shared" si="18"/>
        <v>18.233068619047394</v>
      </c>
      <c r="Z22" s="2">
        <f t="shared" si="19"/>
        <v>13.978616979283425</v>
      </c>
      <c r="AA22" s="2">
        <f t="shared" si="20"/>
        <v>0</v>
      </c>
      <c r="AB22" s="2">
        <f t="shared" si="21"/>
        <v>22.105006312968726</v>
      </c>
      <c r="AC22" s="2">
        <f t="shared" si="22"/>
        <v>202.1593690813923</v>
      </c>
      <c r="AD22" s="2">
        <f t="shared" si="23"/>
        <v>195.21547680252573</v>
      </c>
      <c r="AE22" s="2">
        <f t="shared" si="24"/>
        <v>0</v>
      </c>
      <c r="AF22" s="2">
        <f t="shared" si="25"/>
        <v>-156.20287429311028</v>
      </c>
      <c r="AG22" s="2">
        <f t="shared" si="26"/>
        <v>-417.74264780588913</v>
      </c>
      <c r="AH22" s="2">
        <f t="shared" si="27"/>
        <v>377.46813652939267</v>
      </c>
      <c r="AI22" s="2">
        <f t="shared" si="28"/>
        <v>0</v>
      </c>
      <c r="AJ22" s="2">
        <f t="shared" si="29"/>
        <v>1103.7923985171826</v>
      </c>
      <c r="AK22" s="2">
        <f t="shared" si="30"/>
        <v>863.22449752806313</v>
      </c>
      <c r="AL22" s="2">
        <f t="shared" si="31"/>
        <v>729.87140378784125</v>
      </c>
      <c r="AM22" s="2">
        <f t="shared" si="32"/>
        <v>4.1947985219688677</v>
      </c>
      <c r="AN22" s="2">
        <f t="shared" si="33"/>
        <v>2.0481207293440655</v>
      </c>
      <c r="AO22" s="2">
        <f t="shared" si="34"/>
        <v>-1.9647738556960672</v>
      </c>
      <c r="AP22" s="2">
        <f t="shared" si="35"/>
        <v>-0.22868933472070302</v>
      </c>
      <c r="AQ22" s="2">
        <f t="shared" si="36"/>
        <v>26.968882998330869</v>
      </c>
      <c r="AR22" s="2">
        <f t="shared" si="37"/>
        <v>1.5326420842872446</v>
      </c>
    </row>
    <row r="23" spans="1:44">
      <c r="A23" s="1">
        <v>208</v>
      </c>
      <c r="B23" s="2">
        <v>0</v>
      </c>
      <c r="C23" s="2">
        <v>0.73816760746864873</v>
      </c>
      <c r="D23" s="2">
        <v>48.371689101172478</v>
      </c>
      <c r="E23" s="2">
        <v>50.890143291358868</v>
      </c>
      <c r="F23" s="2">
        <f t="shared" si="0"/>
        <v>0</v>
      </c>
      <c r="G23" s="2">
        <f t="shared" si="38"/>
        <v>-11.998697351280923</v>
      </c>
      <c r="H23" s="2">
        <f t="shared" si="1"/>
        <v>1.1072514112029732</v>
      </c>
      <c r="I23" s="2">
        <f t="shared" si="2"/>
        <v>-6.9986973512809225</v>
      </c>
      <c r="J23" s="2">
        <f t="shared" si="3"/>
        <v>314.41597915762111</v>
      </c>
      <c r="K23" s="2">
        <f t="shared" si="4"/>
        <v>-1.9986973512809225</v>
      </c>
      <c r="L23" s="2">
        <f t="shared" si="5"/>
        <v>534.34650455926817</v>
      </c>
      <c r="M23" s="2">
        <f t="shared" si="6"/>
        <v>2.0013026487190775</v>
      </c>
      <c r="N23" s="2">
        <f t="shared" si="7"/>
        <v>8.4986973512809225</v>
      </c>
      <c r="O23" s="2">
        <f t="shared" si="8"/>
        <v>143.96873812763582</v>
      </c>
      <c r="P23" s="2">
        <f t="shared" si="9"/>
        <v>48.981764614826602</v>
      </c>
      <c r="Q23" s="2">
        <f t="shared" si="10"/>
        <v>3.9947911020173752</v>
      </c>
      <c r="R23" s="2">
        <f t="shared" si="11"/>
        <v>4.005212291769995</v>
      </c>
      <c r="S23" s="2">
        <f t="shared" si="12"/>
        <v>-1727.4373168393206</v>
      </c>
      <c r="T23" s="2">
        <f t="shared" si="13"/>
        <v>-342.80854627085256</v>
      </c>
      <c r="U23" s="2">
        <f t="shared" si="14"/>
        <v>-7.9843783945227251</v>
      </c>
      <c r="V23" s="2">
        <f t="shared" si="15"/>
        <v>8.0156419682014981</v>
      </c>
      <c r="W23" s="2">
        <f t="shared" si="16"/>
        <v>20726.99755806378</v>
      </c>
      <c r="X23" s="2">
        <f t="shared" si="17"/>
        <v>2399.2132647822796</v>
      </c>
      <c r="Y23" s="2">
        <f t="shared" si="18"/>
        <v>15.958355948757195</v>
      </c>
      <c r="Z23" s="2">
        <f t="shared" si="19"/>
        <v>16.041725502145457</v>
      </c>
      <c r="AA23" s="2">
        <f t="shared" si="20"/>
        <v>0</v>
      </c>
      <c r="AB23" s="2">
        <f t="shared" si="21"/>
        <v>36.15675199531907</v>
      </c>
      <c r="AC23" s="2">
        <f t="shared" si="22"/>
        <v>193.23479321091466</v>
      </c>
      <c r="AD23" s="2">
        <f t="shared" si="23"/>
        <v>203.82582744048688</v>
      </c>
      <c r="AE23" s="2">
        <f t="shared" si="24"/>
        <v>0</v>
      </c>
      <c r="AF23" s="2">
        <f t="shared" si="25"/>
        <v>-253.0501644205608</v>
      </c>
      <c r="AG23" s="2">
        <f t="shared" si="26"/>
        <v>-386.21786936597192</v>
      </c>
      <c r="AH23" s="2">
        <f t="shared" si="27"/>
        <v>407.91716833400403</v>
      </c>
      <c r="AI23" s="2">
        <f t="shared" si="28"/>
        <v>0</v>
      </c>
      <c r="AJ23" s="2">
        <f t="shared" si="29"/>
        <v>1771.021515471381</v>
      </c>
      <c r="AK23" s="2">
        <f t="shared" si="30"/>
        <v>771.93263251912936</v>
      </c>
      <c r="AL23" s="2">
        <f t="shared" si="31"/>
        <v>816.3657094448281</v>
      </c>
      <c r="AM23" s="2">
        <f t="shared" si="32"/>
        <v>4.3321737264672064</v>
      </c>
      <c r="AN23" s="2">
        <f t="shared" si="33"/>
        <v>2.0813874522700493</v>
      </c>
      <c r="AO23" s="2">
        <f t="shared" si="34"/>
        <v>-2.3135086545252865</v>
      </c>
      <c r="AP23" s="2">
        <f t="shared" si="35"/>
        <v>-0.25657381529131795</v>
      </c>
      <c r="AQ23" s="2">
        <f t="shared" si="36"/>
        <v>33.59319857435338</v>
      </c>
      <c r="AR23" s="2">
        <f t="shared" si="37"/>
        <v>1.7899447622565403</v>
      </c>
    </row>
    <row r="24" spans="1:44">
      <c r="A24" s="1">
        <v>218</v>
      </c>
      <c r="B24" s="2">
        <v>0</v>
      </c>
      <c r="C24" s="2">
        <v>0.68176819881252992</v>
      </c>
      <c r="D24" s="2">
        <v>46.338244996700844</v>
      </c>
      <c r="E24" s="2">
        <v>52.979986804486622</v>
      </c>
      <c r="F24" s="2">
        <f t="shared" si="0"/>
        <v>0</v>
      </c>
      <c r="G24" s="2">
        <f t="shared" si="38"/>
        <v>-12.085111062238839</v>
      </c>
      <c r="H24" s="2">
        <f t="shared" si="1"/>
        <v>1.0226522982187949</v>
      </c>
      <c r="I24" s="2">
        <f t="shared" si="2"/>
        <v>-7.0851110622388394</v>
      </c>
      <c r="J24" s="2">
        <f t="shared" si="3"/>
        <v>301.1985924785555</v>
      </c>
      <c r="K24" s="2">
        <f t="shared" si="4"/>
        <v>-2.0851110622388394</v>
      </c>
      <c r="L24" s="2">
        <f t="shared" si="5"/>
        <v>556.2898614471095</v>
      </c>
      <c r="M24" s="2">
        <f t="shared" si="6"/>
        <v>1.9148889377611606</v>
      </c>
      <c r="N24" s="2">
        <f t="shared" si="7"/>
        <v>8.5851110622388394</v>
      </c>
      <c r="O24" s="2">
        <f t="shared" si="8"/>
        <v>146.04990938664756</v>
      </c>
      <c r="P24" s="2">
        <f t="shared" si="9"/>
        <v>50.198798764259173</v>
      </c>
      <c r="Q24" s="2">
        <f t="shared" si="10"/>
        <v>4.3476881418707807</v>
      </c>
      <c r="R24" s="2">
        <f t="shared" si="11"/>
        <v>3.6667996439600663</v>
      </c>
      <c r="S24" s="2">
        <f t="shared" si="12"/>
        <v>-1765.0293755675546</v>
      </c>
      <c r="T24" s="2">
        <f t="shared" si="13"/>
        <v>-355.66406443575403</v>
      </c>
      <c r="U24" s="2">
        <f t="shared" si="14"/>
        <v>-9.0654126397793888</v>
      </c>
      <c r="V24" s="2">
        <f t="shared" si="15"/>
        <v>7.021514075205693</v>
      </c>
      <c r="W24" s="2">
        <f t="shared" si="16"/>
        <v>21330.576031847962</v>
      </c>
      <c r="X24" s="2">
        <f t="shared" si="17"/>
        <v>2519.9193973745882</v>
      </c>
      <c r="Y24" s="2">
        <f t="shared" si="18"/>
        <v>18.902392178963801</v>
      </c>
      <c r="Z24" s="2">
        <f t="shared" si="19"/>
        <v>13.445419628945668</v>
      </c>
      <c r="AA24" s="2">
        <f t="shared" si="20"/>
        <v>0</v>
      </c>
      <c r="AB24" s="2">
        <f t="shared" si="21"/>
        <v>34.22394461606163</v>
      </c>
      <c r="AC24" s="2">
        <f t="shared" si="22"/>
        <v>201.46423828725929</v>
      </c>
      <c r="AD24" s="2">
        <f t="shared" si="23"/>
        <v>194.26699675170056</v>
      </c>
      <c r="AE24" s="2">
        <f t="shared" si="24"/>
        <v>0</v>
      </c>
      <c r="AF24" s="2">
        <f t="shared" si="25"/>
        <v>-242.4804485927076</v>
      </c>
      <c r="AG24" s="2">
        <f t="shared" si="26"/>
        <v>-420.07531189828586</v>
      </c>
      <c r="AH24" s="2">
        <f t="shared" si="27"/>
        <v>371.99972305191471</v>
      </c>
      <c r="AI24" s="2">
        <f t="shared" si="28"/>
        <v>0</v>
      </c>
      <c r="AJ24" s="2">
        <f t="shared" si="29"/>
        <v>1718.0009087008289</v>
      </c>
      <c r="AK24" s="2">
        <f t="shared" si="30"/>
        <v>875.90367981254656</v>
      </c>
      <c r="AL24" s="2">
        <f t="shared" si="31"/>
        <v>712.33815452232693</v>
      </c>
      <c r="AM24" s="2">
        <f t="shared" si="32"/>
        <v>4.2995517965502152</v>
      </c>
      <c r="AN24" s="2">
        <f t="shared" si="33"/>
        <v>2.0735360610681974</v>
      </c>
      <c r="AO24" s="2">
        <f t="shared" si="34"/>
        <v>-2.9055603743907867</v>
      </c>
      <c r="AP24" s="2">
        <f t="shared" si="35"/>
        <v>-0.32590807881647799</v>
      </c>
      <c r="AQ24" s="2">
        <f t="shared" si="36"/>
        <v>33.062427430357026</v>
      </c>
      <c r="AR24" s="2">
        <f t="shared" si="37"/>
        <v>1.788497616223115</v>
      </c>
    </row>
    <row r="25" spans="1:44">
      <c r="A25" s="1">
        <v>228</v>
      </c>
      <c r="B25" s="2">
        <v>0</v>
      </c>
      <c r="C25" s="2">
        <v>1.7364414843008529</v>
      </c>
      <c r="D25" s="2">
        <v>50.523311132255131</v>
      </c>
      <c r="E25" s="2">
        <v>47.740247383444014</v>
      </c>
      <c r="F25" s="2">
        <f t="shared" si="0"/>
        <v>0</v>
      </c>
      <c r="G25" s="2">
        <f t="shared" si="38"/>
        <v>-11.822787821122718</v>
      </c>
      <c r="H25" s="2">
        <f t="shared" si="1"/>
        <v>2.6046622264512793</v>
      </c>
      <c r="I25" s="2">
        <f t="shared" si="2"/>
        <v>-6.8227878211227182</v>
      </c>
      <c r="J25" s="2">
        <f t="shared" si="3"/>
        <v>328.40152235965837</v>
      </c>
      <c r="K25" s="2">
        <f t="shared" si="4"/>
        <v>-1.8227878211227182</v>
      </c>
      <c r="L25" s="2">
        <f t="shared" si="5"/>
        <v>501.27259752616214</v>
      </c>
      <c r="M25" s="2">
        <f t="shared" si="6"/>
        <v>2.1772121788772818</v>
      </c>
      <c r="N25" s="2">
        <f t="shared" si="7"/>
        <v>8.3227878211227182</v>
      </c>
      <c r="O25" s="2">
        <f t="shared" si="8"/>
        <v>139.77831186328768</v>
      </c>
      <c r="P25" s="2">
        <f t="shared" si="9"/>
        <v>46.550433652060491</v>
      </c>
      <c r="Q25" s="2">
        <f t="shared" si="10"/>
        <v>3.3225554408333067</v>
      </c>
      <c r="R25" s="2">
        <f t="shared" si="11"/>
        <v>4.7402528718515606</v>
      </c>
      <c r="S25" s="2">
        <f t="shared" si="12"/>
        <v>-1652.5693231543707</v>
      </c>
      <c r="T25" s="2">
        <f t="shared" si="13"/>
        <v>-317.60373178925943</v>
      </c>
      <c r="U25" s="2">
        <f t="shared" si="14"/>
        <v>-6.0563135925559752</v>
      </c>
      <c r="V25" s="2">
        <f t="shared" si="15"/>
        <v>10.320536283553229</v>
      </c>
      <c r="W25" s="2">
        <f t="shared" si="16"/>
        <v>19537.976467350509</v>
      </c>
      <c r="X25" s="2">
        <f t="shared" si="17"/>
        <v>2166.942873194886</v>
      </c>
      <c r="Y25" s="2">
        <f t="shared" si="18"/>
        <v>11.03937465741101</v>
      </c>
      <c r="Z25" s="2">
        <f t="shared" si="19"/>
        <v>22.46999728909697</v>
      </c>
      <c r="AA25" s="2">
        <f t="shared" si="20"/>
        <v>0</v>
      </c>
      <c r="AB25" s="2">
        <f t="shared" si="21"/>
        <v>80.832104105632297</v>
      </c>
      <c r="AC25" s="2">
        <f t="shared" si="22"/>
        <v>167.86650229138826</v>
      </c>
      <c r="AD25" s="2">
        <f t="shared" si="23"/>
        <v>226.30084476227444</v>
      </c>
      <c r="AE25" s="2">
        <f t="shared" si="24"/>
        <v>0</v>
      </c>
      <c r="AF25" s="2">
        <f t="shared" si="25"/>
        <v>-551.50029544763163</v>
      </c>
      <c r="AG25" s="2">
        <f t="shared" si="26"/>
        <v>-305.98501595121138</v>
      </c>
      <c r="AH25" s="2">
        <f t="shared" si="27"/>
        <v>492.70495530664107</v>
      </c>
      <c r="AI25" s="2">
        <f t="shared" si="28"/>
        <v>0</v>
      </c>
      <c r="AJ25" s="2">
        <f t="shared" si="29"/>
        <v>3762.7694991256826</v>
      </c>
      <c r="AK25" s="2">
        <f t="shared" si="30"/>
        <v>557.74576052190889</v>
      </c>
      <c r="AL25" s="2">
        <f t="shared" si="31"/>
        <v>1072.7232292868057</v>
      </c>
      <c r="AM25" s="2">
        <f t="shared" si="32"/>
        <v>4.7499945115929503</v>
      </c>
      <c r="AN25" s="2">
        <f t="shared" si="33"/>
        <v>2.1794482126430421</v>
      </c>
      <c r="AO25" s="2">
        <f t="shared" si="34"/>
        <v>-3.6478035609220196</v>
      </c>
      <c r="AP25" s="2">
        <f t="shared" si="35"/>
        <v>-0.35236420268748864</v>
      </c>
      <c r="AQ25" s="2">
        <f t="shared" si="36"/>
        <v>53.932384889343979</v>
      </c>
      <c r="AR25" s="2">
        <f t="shared" si="37"/>
        <v>2.3903605328466337</v>
      </c>
    </row>
    <row r="26" spans="1:44">
      <c r="A26" s="1">
        <v>238</v>
      </c>
      <c r="B26" s="2">
        <v>0</v>
      </c>
      <c r="C26" s="2">
        <v>0.95727293952829018</v>
      </c>
      <c r="D26" s="2">
        <v>55.101564324072029</v>
      </c>
      <c r="E26" s="2">
        <v>43.941162736399683</v>
      </c>
      <c r="F26" s="2">
        <f t="shared" si="0"/>
        <v>0</v>
      </c>
      <c r="G26" s="2">
        <f t="shared" si="38"/>
        <v>-11.709782862479573</v>
      </c>
      <c r="H26" s="2">
        <f t="shared" si="1"/>
        <v>1.4359094092924352</v>
      </c>
      <c r="I26" s="2">
        <f t="shared" si="2"/>
        <v>-6.7097828624795728</v>
      </c>
      <c r="J26" s="2">
        <f t="shared" si="3"/>
        <v>358.16016810646818</v>
      </c>
      <c r="K26" s="2">
        <f t="shared" si="4"/>
        <v>-1.7097828624795728</v>
      </c>
      <c r="L26" s="2">
        <f t="shared" si="5"/>
        <v>461.38220873219666</v>
      </c>
      <c r="M26" s="2">
        <f t="shared" si="6"/>
        <v>2.2902171375204272</v>
      </c>
      <c r="N26" s="2">
        <f t="shared" si="7"/>
        <v>8.2097828624795728</v>
      </c>
      <c r="O26" s="2">
        <f t="shared" si="8"/>
        <v>137.11901468642029</v>
      </c>
      <c r="P26" s="2">
        <f t="shared" si="9"/>
        <v>45.021186061624569</v>
      </c>
      <c r="Q26" s="2">
        <f t="shared" si="10"/>
        <v>2.9233574368288417</v>
      </c>
      <c r="R26" s="2">
        <f t="shared" si="11"/>
        <v>5.2450945369922595</v>
      </c>
      <c r="S26" s="2">
        <f t="shared" si="12"/>
        <v>-1605.6338882951291</v>
      </c>
      <c r="T26" s="2">
        <f t="shared" si="13"/>
        <v>-302.08238268479272</v>
      </c>
      <c r="U26" s="2">
        <f t="shared" si="14"/>
        <v>-4.9983064463921636</v>
      </c>
      <c r="V26" s="2">
        <f t="shared" si="15"/>
        <v>12.012405396534444</v>
      </c>
      <c r="W26" s="2">
        <f t="shared" si="16"/>
        <v>18801.62418857474</v>
      </c>
      <c r="X26" s="2">
        <f t="shared" si="17"/>
        <v>2026.9071943954184</v>
      </c>
      <c r="Y26" s="2">
        <f t="shared" si="18"/>
        <v>8.5460187034624955</v>
      </c>
      <c r="Z26" s="2">
        <f t="shared" si="19"/>
        <v>27.511016701986044</v>
      </c>
      <c r="AA26" s="2">
        <f t="shared" si="20"/>
        <v>0</v>
      </c>
      <c r="AB26" s="2">
        <f t="shared" si="21"/>
        <v>43.097563122261434</v>
      </c>
      <c r="AC26" s="2">
        <f t="shared" si="22"/>
        <v>161.08156784767877</v>
      </c>
      <c r="AD26" s="2">
        <f t="shared" si="23"/>
        <v>230.47555261777782</v>
      </c>
      <c r="AE26" s="2">
        <f t="shared" si="24"/>
        <v>0</v>
      </c>
      <c r="AF26" s="2">
        <f t="shared" si="25"/>
        <v>-289.17529045238138</v>
      </c>
      <c r="AG26" s="2">
        <f t="shared" si="26"/>
        <v>-275.41450416730169</v>
      </c>
      <c r="AH26" s="2">
        <f t="shared" si="27"/>
        <v>527.83906038472571</v>
      </c>
      <c r="AI26" s="2">
        <f t="shared" si="28"/>
        <v>0</v>
      </c>
      <c r="AJ26" s="2">
        <f t="shared" si="29"/>
        <v>1940.3034081299418</v>
      </c>
      <c r="AK26" s="2">
        <f t="shared" si="30"/>
        <v>470.89899930356137</v>
      </c>
      <c r="AL26" s="2">
        <f t="shared" si="31"/>
        <v>1208.8660619457785</v>
      </c>
      <c r="AM26" s="2">
        <f t="shared" si="32"/>
        <v>4.3465468358771808</v>
      </c>
      <c r="AN26" s="2">
        <f t="shared" si="33"/>
        <v>2.084837364370943</v>
      </c>
      <c r="AO26" s="2">
        <f t="shared" si="34"/>
        <v>-0.3675073423495735</v>
      </c>
      <c r="AP26" s="2">
        <f t="shared" si="35"/>
        <v>-4.0555473344001072E-2</v>
      </c>
      <c r="AQ26" s="2">
        <f t="shared" si="36"/>
        <v>36.200684693792816</v>
      </c>
      <c r="AR26" s="2">
        <f t="shared" si="37"/>
        <v>1.9161436196662185</v>
      </c>
    </row>
    <row r="27" spans="1:44">
      <c r="A27" s="1">
        <v>248</v>
      </c>
      <c r="B27" s="2">
        <v>0.72947061275531611</v>
      </c>
      <c r="C27" s="2">
        <v>1.0629428928720723</v>
      </c>
      <c r="D27" s="2">
        <v>55.877448937057451</v>
      </c>
      <c r="E27" s="2">
        <v>42.330137557315155</v>
      </c>
      <c r="F27" s="2">
        <f t="shared" si="0"/>
        <v>-2.5531471446436065</v>
      </c>
      <c r="G27" s="2">
        <f t="shared" si="38"/>
        <v>-11.56711129637347</v>
      </c>
      <c r="H27" s="2">
        <f t="shared" si="1"/>
        <v>1.5944143393081085</v>
      </c>
      <c r="I27" s="2">
        <f t="shared" si="2"/>
        <v>-6.5671112963734704</v>
      </c>
      <c r="J27" s="2">
        <f t="shared" si="3"/>
        <v>363.20341809087341</v>
      </c>
      <c r="K27" s="2">
        <f t="shared" si="4"/>
        <v>-1.5671112963734704</v>
      </c>
      <c r="L27" s="2">
        <f t="shared" si="5"/>
        <v>444.46644435180912</v>
      </c>
      <c r="M27" s="2">
        <f t="shared" si="6"/>
        <v>2.4328887036265296</v>
      </c>
      <c r="N27" s="2">
        <f t="shared" si="7"/>
        <v>8.0671112963734704</v>
      </c>
      <c r="O27" s="2">
        <f t="shared" si="8"/>
        <v>133.79806374269074</v>
      </c>
      <c r="P27" s="2">
        <f t="shared" si="9"/>
        <v>43.126950778956044</v>
      </c>
      <c r="Q27" s="2">
        <f t="shared" si="10"/>
        <v>2.4558378152213387</v>
      </c>
      <c r="R27" s="2">
        <f t="shared" si="11"/>
        <v>5.9189474442335763</v>
      </c>
      <c r="S27" s="2">
        <f t="shared" si="12"/>
        <v>-1547.6570945509757</v>
      </c>
      <c r="T27" s="2">
        <f t="shared" si="13"/>
        <v>-283.21948563862486</v>
      </c>
      <c r="U27" s="2">
        <f t="shared" si="14"/>
        <v>-3.8485711822945032</v>
      </c>
      <c r="V27" s="2">
        <f t="shared" si="15"/>
        <v>14.400140374434987</v>
      </c>
      <c r="W27" s="2">
        <f t="shared" si="16"/>
        <v>17901.921861293136</v>
      </c>
      <c r="X27" s="2">
        <f t="shared" si="17"/>
        <v>1859.9338834904972</v>
      </c>
      <c r="Y27" s="2">
        <f t="shared" si="18"/>
        <v>6.0311393746711177</v>
      </c>
      <c r="Z27" s="2">
        <f t="shared" si="19"/>
        <v>35.033938847599188</v>
      </c>
      <c r="AA27" s="2">
        <f t="shared" si="20"/>
        <v>97.601755543855461</v>
      </c>
      <c r="AB27" s="2">
        <f t="shared" si="21"/>
        <v>45.841485821735013</v>
      </c>
      <c r="AC27" s="2">
        <f t="shared" si="22"/>
        <v>137.22595211772509</v>
      </c>
      <c r="AD27" s="2">
        <f t="shared" si="23"/>
        <v>250.54985950892626</v>
      </c>
      <c r="AE27" s="2">
        <f t="shared" si="24"/>
        <v>-1128.9703690972124</v>
      </c>
      <c r="AF27" s="2">
        <f t="shared" si="25"/>
        <v>-301.04613938246024</v>
      </c>
      <c r="AG27" s="2">
        <f t="shared" si="26"/>
        <v>-215.04833971929193</v>
      </c>
      <c r="AH27" s="2">
        <f t="shared" si="27"/>
        <v>609.55992289448079</v>
      </c>
      <c r="AI27" s="2">
        <f t="shared" si="28"/>
        <v>13058.925909655292</v>
      </c>
      <c r="AJ27" s="2">
        <f t="shared" si="29"/>
        <v>1977.0035026681771</v>
      </c>
      <c r="AK27" s="2">
        <f t="shared" si="30"/>
        <v>337.00468244046198</v>
      </c>
      <c r="AL27" s="2">
        <f t="shared" si="31"/>
        <v>1482.9914505934407</v>
      </c>
      <c r="AM27" s="2">
        <f t="shared" si="32"/>
        <v>5.3121905299224181</v>
      </c>
      <c r="AN27" s="2">
        <f t="shared" si="33"/>
        <v>2.3048189798598973</v>
      </c>
      <c r="AO27" s="2">
        <f t="shared" si="34"/>
        <v>-10.355049253044839</v>
      </c>
      <c r="AP27" s="2">
        <f t="shared" si="35"/>
        <v>-0.84574941098948275</v>
      </c>
      <c r="AQ27" s="2">
        <f t="shared" si="36"/>
        <v>168.55925545357371</v>
      </c>
      <c r="AR27" s="2">
        <f t="shared" si="37"/>
        <v>5.9731760861000387</v>
      </c>
    </row>
    <row r="28" spans="1:44">
      <c r="A28" s="1">
        <v>258</v>
      </c>
      <c r="B28" s="2">
        <v>0</v>
      </c>
      <c r="C28" s="2">
        <v>0.55418719211825085</v>
      </c>
      <c r="D28" s="2">
        <v>50.923645320197231</v>
      </c>
      <c r="E28" s="2">
        <v>48.52216748768452</v>
      </c>
      <c r="F28" s="2">
        <f t="shared" si="0"/>
        <v>0</v>
      </c>
      <c r="G28" s="2">
        <f t="shared" si="38"/>
        <v>-11.913177339901468</v>
      </c>
      <c r="H28" s="2">
        <f t="shared" si="1"/>
        <v>0.83128078817737627</v>
      </c>
      <c r="I28" s="2">
        <f t="shared" si="2"/>
        <v>-6.913177339901468</v>
      </c>
      <c r="J28" s="2">
        <f t="shared" si="3"/>
        <v>331.00369458128199</v>
      </c>
      <c r="K28" s="2">
        <f t="shared" si="4"/>
        <v>-1.913177339901468</v>
      </c>
      <c r="L28" s="2">
        <f t="shared" si="5"/>
        <v>509.48275862068743</v>
      </c>
      <c r="M28" s="2">
        <f t="shared" si="6"/>
        <v>2.086822660098532</v>
      </c>
      <c r="N28" s="2">
        <f t="shared" si="7"/>
        <v>8.413177339901468</v>
      </c>
      <c r="O28" s="2">
        <f t="shared" si="8"/>
        <v>141.92379433194182</v>
      </c>
      <c r="P28" s="2">
        <f t="shared" si="9"/>
        <v>47.792020932927137</v>
      </c>
      <c r="Q28" s="2">
        <f t="shared" si="10"/>
        <v>3.6602475339124574</v>
      </c>
      <c r="R28" s="2">
        <f t="shared" si="11"/>
        <v>4.3548288147007135</v>
      </c>
      <c r="S28" s="2">
        <f t="shared" si="12"/>
        <v>-1690.7633306281257</v>
      </c>
      <c r="T28" s="2">
        <f t="shared" si="13"/>
        <v>-330.39471614160851</v>
      </c>
      <c r="U28" s="2">
        <f t="shared" si="14"/>
        <v>-7.0027026403115435</v>
      </c>
      <c r="V28" s="2">
        <f t="shared" si="15"/>
        <v>9.0877554513674799</v>
      </c>
      <c r="W28" s="2">
        <f t="shared" si="16"/>
        <v>20142.363397575322</v>
      </c>
      <c r="X28" s="2">
        <f t="shared" si="17"/>
        <v>2284.0772648533457</v>
      </c>
      <c r="Y28" s="2">
        <f t="shared" si="18"/>
        <v>13.397412009512227</v>
      </c>
      <c r="Z28" s="2">
        <f t="shared" si="19"/>
        <v>18.96453400534762</v>
      </c>
      <c r="AA28" s="2">
        <f t="shared" si="20"/>
        <v>0</v>
      </c>
      <c r="AB28" s="2">
        <f t="shared" si="21"/>
        <v>26.485725886475556</v>
      </c>
      <c r="AC28" s="2">
        <f t="shared" si="22"/>
        <v>186.39314720108456</v>
      </c>
      <c r="AD28" s="2">
        <f t="shared" si="23"/>
        <v>211.30573312710268</v>
      </c>
      <c r="AE28" s="2">
        <f t="shared" si="24"/>
        <v>0</v>
      </c>
      <c r="AF28" s="2">
        <f t="shared" si="25"/>
        <v>-183.10052002922455</v>
      </c>
      <c r="AG28" s="2">
        <f t="shared" si="26"/>
        <v>-356.60314553803374</v>
      </c>
      <c r="AH28" s="2">
        <f t="shared" si="27"/>
        <v>440.95759209837087</v>
      </c>
      <c r="AI28" s="2">
        <f t="shared" si="28"/>
        <v>0</v>
      </c>
      <c r="AJ28" s="2">
        <f t="shared" si="29"/>
        <v>1265.80636599021</v>
      </c>
      <c r="AK28" s="2">
        <f t="shared" si="30"/>
        <v>682.24505738095149</v>
      </c>
      <c r="AL28" s="2">
        <f t="shared" si="31"/>
        <v>920.20029533336572</v>
      </c>
      <c r="AM28" s="2">
        <f t="shared" si="32"/>
        <v>4.2418460621466281</v>
      </c>
      <c r="AN28" s="2">
        <f t="shared" si="33"/>
        <v>2.0595742429314434</v>
      </c>
      <c r="AO28" s="2">
        <f t="shared" si="34"/>
        <v>-0.98746073468887463</v>
      </c>
      <c r="AP28" s="2">
        <f t="shared" si="35"/>
        <v>-0.11302837392659634</v>
      </c>
      <c r="AQ28" s="2">
        <f t="shared" si="36"/>
        <v>28.682517187045274</v>
      </c>
      <c r="AR28" s="2">
        <f t="shared" si="37"/>
        <v>1.5940702435998946</v>
      </c>
    </row>
    <row r="29" spans="1:44">
      <c r="A29" s="1">
        <v>268</v>
      </c>
      <c r="B29" s="2">
        <v>0</v>
      </c>
      <c r="C29" s="2">
        <v>0.63492063492076489</v>
      </c>
      <c r="D29" s="2">
        <v>40.612244897959009</v>
      </c>
      <c r="E29" s="2">
        <v>58.752834467120216</v>
      </c>
      <c r="F29" s="2">
        <f t="shared" si="0"/>
        <v>0</v>
      </c>
      <c r="G29" s="2">
        <f t="shared" si="38"/>
        <v>-12.31836734693877</v>
      </c>
      <c r="H29" s="2">
        <f t="shared" si="1"/>
        <v>0.95238095238114728</v>
      </c>
      <c r="I29" s="2">
        <f t="shared" si="2"/>
        <v>-7.3183673469387696</v>
      </c>
      <c r="J29" s="2">
        <f t="shared" si="3"/>
        <v>263.97959183673356</v>
      </c>
      <c r="K29" s="2">
        <f t="shared" si="4"/>
        <v>-2.3183673469387696</v>
      </c>
      <c r="L29" s="2">
        <f t="shared" si="5"/>
        <v>616.90476190476227</v>
      </c>
      <c r="M29" s="2">
        <f t="shared" si="6"/>
        <v>1.6816326530612304</v>
      </c>
      <c r="N29" s="2">
        <f t="shared" si="7"/>
        <v>8.8183673469387696</v>
      </c>
      <c r="O29" s="2">
        <f t="shared" si="8"/>
        <v>151.74217409412731</v>
      </c>
      <c r="P29" s="2">
        <f t="shared" si="9"/>
        <v>53.558500624739608</v>
      </c>
      <c r="Q29" s="2">
        <f t="shared" si="10"/>
        <v>5.3748271553519089</v>
      </c>
      <c r="R29" s="2">
        <f t="shared" si="11"/>
        <v>2.8278883798417525</v>
      </c>
      <c r="S29" s="2">
        <f t="shared" si="12"/>
        <v>-1869.2158425145958</v>
      </c>
      <c r="T29" s="2">
        <f t="shared" si="13"/>
        <v>-391.96078212309402</v>
      </c>
      <c r="U29" s="2">
        <f t="shared" si="14"/>
        <v>-12.460823772407659</v>
      </c>
      <c r="V29" s="2">
        <f t="shared" si="15"/>
        <v>4.7554694387543108</v>
      </c>
      <c r="W29" s="2">
        <f t="shared" si="16"/>
        <v>23025.687398812439</v>
      </c>
      <c r="X29" s="2">
        <f t="shared" si="17"/>
        <v>2868.5129891702331</v>
      </c>
      <c r="Y29" s="2">
        <f t="shared" si="18"/>
        <v>28.888766949908295</v>
      </c>
      <c r="Z29" s="2">
        <f t="shared" si="19"/>
        <v>7.9969526888440114</v>
      </c>
      <c r="AA29" s="2">
        <f t="shared" si="20"/>
        <v>0</v>
      </c>
      <c r="AB29" s="2">
        <f t="shared" si="21"/>
        <v>34.005397222063856</v>
      </c>
      <c r="AC29" s="2">
        <f t="shared" si="22"/>
        <v>218.28379671735209</v>
      </c>
      <c r="AD29" s="2">
        <f t="shared" si="23"/>
        <v>166.14645787233525</v>
      </c>
      <c r="AE29" s="2">
        <f t="shared" si="24"/>
        <v>0</v>
      </c>
      <c r="AF29" s="2">
        <f t="shared" si="25"/>
        <v>-248.86398864963445</v>
      </c>
      <c r="AG29" s="2">
        <f t="shared" si="26"/>
        <v>-506.06202667532926</v>
      </c>
      <c r="AH29" s="2">
        <f t="shared" si="27"/>
        <v>279.39730874858111</v>
      </c>
      <c r="AI29" s="2">
        <f t="shared" si="28"/>
        <v>0</v>
      </c>
      <c r="AJ29" s="2">
        <f t="shared" si="29"/>
        <v>1821.2780883624257</v>
      </c>
      <c r="AK29" s="2">
        <f t="shared" si="30"/>
        <v>1173.2376781697399</v>
      </c>
      <c r="AL29" s="2">
        <f t="shared" si="31"/>
        <v>469.84363756904412</v>
      </c>
      <c r="AM29" s="2">
        <f t="shared" si="32"/>
        <v>4.1843565181175117</v>
      </c>
      <c r="AN29" s="2">
        <f t="shared" si="33"/>
        <v>2.0455699738990871</v>
      </c>
      <c r="AO29" s="2">
        <f t="shared" si="34"/>
        <v>-4.7552870657638264</v>
      </c>
      <c r="AP29" s="2">
        <f t="shared" si="35"/>
        <v>-0.55556351723186681</v>
      </c>
      <c r="AQ29" s="2">
        <f t="shared" si="36"/>
        <v>34.643594041012101</v>
      </c>
      <c r="AR29" s="2">
        <f t="shared" si="37"/>
        <v>1.9786345119538817</v>
      </c>
    </row>
    <row r="30" spans="1:44">
      <c r="A30" s="1">
        <v>278</v>
      </c>
      <c r="B30" s="2">
        <v>0</v>
      </c>
      <c r="C30" s="2">
        <v>1.0628875110717872</v>
      </c>
      <c r="D30" s="2">
        <v>40.832595217006151</v>
      </c>
      <c r="E30" s="2">
        <v>58.104517271922063</v>
      </c>
      <c r="F30" s="2">
        <f t="shared" si="0"/>
        <v>0</v>
      </c>
      <c r="G30" s="2">
        <f t="shared" si="38"/>
        <v>-12.271036315323293</v>
      </c>
      <c r="H30" s="2">
        <f t="shared" si="1"/>
        <v>1.5943312666076808</v>
      </c>
      <c r="I30" s="2">
        <f t="shared" si="2"/>
        <v>-7.2710363153232933</v>
      </c>
      <c r="J30" s="2">
        <f t="shared" si="3"/>
        <v>265.41186891053997</v>
      </c>
      <c r="K30" s="2">
        <f t="shared" si="4"/>
        <v>-2.2710363153232933</v>
      </c>
      <c r="L30" s="2">
        <f t="shared" si="5"/>
        <v>610.0974313551817</v>
      </c>
      <c r="M30" s="2">
        <f t="shared" si="6"/>
        <v>1.7289636846767067</v>
      </c>
      <c r="N30" s="2">
        <f t="shared" si="7"/>
        <v>8.7710363153232933</v>
      </c>
      <c r="O30" s="2">
        <f t="shared" si="8"/>
        <v>150.57833225198306</v>
      </c>
      <c r="P30" s="2">
        <f t="shared" si="9"/>
        <v>52.867969098750137</v>
      </c>
      <c r="Q30" s="2">
        <f t="shared" si="10"/>
        <v>5.1576059455172008</v>
      </c>
      <c r="R30" s="2">
        <f t="shared" si="11"/>
        <v>2.9893154229308543</v>
      </c>
      <c r="S30" s="2">
        <f t="shared" si="12"/>
        <v>-1847.7521833649007</v>
      </c>
      <c r="T30" s="2">
        <f t="shared" si="13"/>
        <v>-384.40492323440191</v>
      </c>
      <c r="U30" s="2">
        <f t="shared" si="14"/>
        <v>-11.713110402396893</v>
      </c>
      <c r="V30" s="2">
        <f t="shared" si="15"/>
        <v>5.168417808291438</v>
      </c>
      <c r="W30" s="2">
        <f t="shared" si="16"/>
        <v>22673.834143788601</v>
      </c>
      <c r="X30" s="2">
        <f t="shared" si="17"/>
        <v>2795.0221566263995</v>
      </c>
      <c r="Y30" s="2">
        <f t="shared" si="18"/>
        <v>26.600899089234378</v>
      </c>
      <c r="Z30" s="2">
        <f t="shared" si="19"/>
        <v>8.9360066977722727</v>
      </c>
      <c r="AA30" s="2">
        <f t="shared" si="20"/>
        <v>0</v>
      </c>
      <c r="AB30" s="2">
        <f t="shared" si="21"/>
        <v>56.192704090790691</v>
      </c>
      <c r="AC30" s="2">
        <f t="shared" si="22"/>
        <v>210.59843586212813</v>
      </c>
      <c r="AD30" s="2">
        <f t="shared" si="23"/>
        <v>173.69272962290884</v>
      </c>
      <c r="AE30" s="2">
        <f t="shared" si="24"/>
        <v>0</v>
      </c>
      <c r="AF30" s="2">
        <f t="shared" si="25"/>
        <v>-408.57919210035487</v>
      </c>
      <c r="AG30" s="2">
        <f t="shared" si="26"/>
        <v>-478.27669579317637</v>
      </c>
      <c r="AH30" s="2">
        <f t="shared" si="27"/>
        <v>300.30842181037946</v>
      </c>
      <c r="AI30" s="2">
        <f t="shared" si="28"/>
        <v>0</v>
      </c>
      <c r="AJ30" s="2">
        <f t="shared" si="29"/>
        <v>2970.7941434471327</v>
      </c>
      <c r="AK30" s="2">
        <f t="shared" si="30"/>
        <v>1086.1837449191351</v>
      </c>
      <c r="AL30" s="2">
        <f t="shared" si="31"/>
        <v>519.22235551272024</v>
      </c>
      <c r="AM30" s="2">
        <f t="shared" si="32"/>
        <v>4.4048386957582757</v>
      </c>
      <c r="AN30" s="2">
        <f t="shared" si="33"/>
        <v>2.0987707582673902</v>
      </c>
      <c r="AO30" s="2">
        <f t="shared" si="34"/>
        <v>-5.8654746608315165</v>
      </c>
      <c r="AP30" s="2">
        <f t="shared" si="35"/>
        <v>-0.63446570070387109</v>
      </c>
      <c r="AQ30" s="2">
        <f t="shared" si="36"/>
        <v>45.762002438789878</v>
      </c>
      <c r="AR30" s="2">
        <f t="shared" si="37"/>
        <v>2.3585495323495649</v>
      </c>
    </row>
    <row r="31" spans="1:44">
      <c r="A31" s="1">
        <v>288</v>
      </c>
      <c r="B31" s="2">
        <v>0</v>
      </c>
      <c r="C31" s="2">
        <v>0.52974735126316408</v>
      </c>
      <c r="D31" s="2">
        <v>47.636511817441082</v>
      </c>
      <c r="E31" s="2">
        <v>51.833740831295763</v>
      </c>
      <c r="F31" s="2">
        <f t="shared" si="0"/>
        <v>0</v>
      </c>
      <c r="G31" s="2">
        <f t="shared" si="38"/>
        <v>-12.046862265688674</v>
      </c>
      <c r="H31" s="2">
        <f t="shared" si="1"/>
        <v>0.79462102689474612</v>
      </c>
      <c r="I31" s="2">
        <f t="shared" si="2"/>
        <v>-7.0468622656886737</v>
      </c>
      <c r="J31" s="2">
        <f t="shared" si="3"/>
        <v>309.63732681336705</v>
      </c>
      <c r="K31" s="2">
        <f t="shared" si="4"/>
        <v>-2.0468622656886737</v>
      </c>
      <c r="L31" s="2">
        <f t="shared" si="5"/>
        <v>544.25427872860553</v>
      </c>
      <c r="M31" s="2">
        <f t="shared" si="6"/>
        <v>1.9531377343113263</v>
      </c>
      <c r="N31" s="2">
        <f t="shared" si="7"/>
        <v>8.5468622656886737</v>
      </c>
      <c r="O31" s="2">
        <f t="shared" si="8"/>
        <v>145.12689044847363</v>
      </c>
      <c r="P31" s="2">
        <f t="shared" si="9"/>
        <v>49.658267791586908</v>
      </c>
      <c r="Q31" s="2">
        <f t="shared" si="10"/>
        <v>4.1896451347001706</v>
      </c>
      <c r="R31" s="2">
        <f t="shared" si="11"/>
        <v>3.8147470091907811</v>
      </c>
      <c r="S31" s="2">
        <f t="shared" si="12"/>
        <v>-1748.3236602804509</v>
      </c>
      <c r="T31" s="2">
        <f t="shared" si="13"/>
        <v>-349.93497347999698</v>
      </c>
      <c r="U31" s="2">
        <f t="shared" si="14"/>
        <v>-8.5756265328439198</v>
      </c>
      <c r="V31" s="2">
        <f t="shared" si="15"/>
        <v>7.4507263305017908</v>
      </c>
      <c r="W31" s="2">
        <f t="shared" si="16"/>
        <v>21061.814331243266</v>
      </c>
      <c r="X31" s="2">
        <f t="shared" si="17"/>
        <v>2465.9435600609577</v>
      </c>
      <c r="Y31" s="2">
        <f t="shared" si="18"/>
        <v>17.553126354716809</v>
      </c>
      <c r="Z31" s="2">
        <f t="shared" si="19"/>
        <v>14.552294744130009</v>
      </c>
      <c r="AA31" s="2">
        <f t="shared" si="20"/>
        <v>0</v>
      </c>
      <c r="AB31" s="2">
        <f t="shared" si="21"/>
        <v>26.306335830910058</v>
      </c>
      <c r="AC31" s="2">
        <f t="shared" si="22"/>
        <v>199.5800799700292</v>
      </c>
      <c r="AD31" s="2">
        <f t="shared" si="23"/>
        <v>197.73260781135559</v>
      </c>
      <c r="AE31" s="2">
        <f t="shared" si="24"/>
        <v>0</v>
      </c>
      <c r="AF31" s="2">
        <f t="shared" si="25"/>
        <v>-185.37712531537397</v>
      </c>
      <c r="AG31" s="2">
        <f t="shared" si="26"/>
        <v>-408.51293467378071</v>
      </c>
      <c r="AH31" s="2">
        <f t="shared" si="27"/>
        <v>386.19901762014115</v>
      </c>
      <c r="AI31" s="2">
        <f t="shared" si="28"/>
        <v>0</v>
      </c>
      <c r="AJ31" s="2">
        <f t="shared" si="29"/>
        <v>1306.3270693067495</v>
      </c>
      <c r="AK31" s="2">
        <f t="shared" si="30"/>
        <v>836.16971102950379</v>
      </c>
      <c r="AL31" s="2">
        <f t="shared" si="31"/>
        <v>754.29987426786238</v>
      </c>
      <c r="AM31" s="2">
        <f t="shared" si="32"/>
        <v>4.2361902361229484</v>
      </c>
      <c r="AN31" s="2">
        <f t="shared" si="33"/>
        <v>2.0582007278501648</v>
      </c>
      <c r="AO31" s="2">
        <f t="shared" si="34"/>
        <v>-2.0769104236901352</v>
      </c>
      <c r="AP31" s="2">
        <f t="shared" si="35"/>
        <v>-0.23820703513257793</v>
      </c>
      <c r="AQ31" s="2">
        <f t="shared" si="36"/>
        <v>28.967966546041158</v>
      </c>
      <c r="AR31" s="2">
        <f t="shared" si="37"/>
        <v>1.6142362674119577</v>
      </c>
    </row>
    <row r="32" spans="1:44">
      <c r="A32" s="1">
        <v>298</v>
      </c>
      <c r="B32" s="2">
        <v>0</v>
      </c>
      <c r="C32" s="2">
        <v>1.0926829268292142</v>
      </c>
      <c r="D32" s="2">
        <v>52.058536585365836</v>
      </c>
      <c r="E32" s="2">
        <v>46.848780487804952</v>
      </c>
      <c r="F32" s="2">
        <f t="shared" si="0"/>
        <v>0</v>
      </c>
      <c r="G32" s="2">
        <f t="shared" si="38"/>
        <v>-11.819317073170737</v>
      </c>
      <c r="H32" s="2">
        <f t="shared" si="1"/>
        <v>1.6390243902438213</v>
      </c>
      <c r="I32" s="2">
        <f t="shared" si="2"/>
        <v>-6.8193170731707369</v>
      </c>
      <c r="J32" s="2">
        <f t="shared" si="3"/>
        <v>338.38048780487793</v>
      </c>
      <c r="K32" s="2">
        <f t="shared" si="4"/>
        <v>-1.8193170731707369</v>
      </c>
      <c r="L32" s="2">
        <f t="shared" si="5"/>
        <v>491.91219512195198</v>
      </c>
      <c r="M32" s="2">
        <f t="shared" si="6"/>
        <v>2.1806829268292631</v>
      </c>
      <c r="N32" s="2">
        <f t="shared" si="7"/>
        <v>8.3193170731707369</v>
      </c>
      <c r="O32" s="2">
        <f t="shared" si="8"/>
        <v>139.69625607614526</v>
      </c>
      <c r="P32" s="2">
        <f t="shared" si="9"/>
        <v>46.503085344437906</v>
      </c>
      <c r="Q32" s="2">
        <f t="shared" si="10"/>
        <v>3.3099146127305366</v>
      </c>
      <c r="R32" s="2">
        <f t="shared" si="11"/>
        <v>4.7553780273646415</v>
      </c>
      <c r="S32" s="2">
        <f t="shared" si="12"/>
        <v>-1651.1143444988149</v>
      </c>
      <c r="T32" s="2">
        <f t="shared" si="13"/>
        <v>-317.11928384444127</v>
      </c>
      <c r="U32" s="2">
        <f t="shared" si="14"/>
        <v>-6.0217841656779729</v>
      </c>
      <c r="V32" s="2">
        <f t="shared" si="15"/>
        <v>10.369971674893094</v>
      </c>
      <c r="W32" s="2">
        <f t="shared" si="16"/>
        <v>19515.04396169195</v>
      </c>
      <c r="X32" s="2">
        <f t="shared" si="17"/>
        <v>2162.5369465520757</v>
      </c>
      <c r="Y32" s="2">
        <f t="shared" si="18"/>
        <v>10.955534743567139</v>
      </c>
      <c r="Z32" s="2">
        <f t="shared" si="19"/>
        <v>22.61362018314243</v>
      </c>
      <c r="AA32" s="2">
        <f t="shared" si="20"/>
        <v>0</v>
      </c>
      <c r="AB32" s="2">
        <f t="shared" si="21"/>
        <v>50.813127400749146</v>
      </c>
      <c r="AC32" s="2">
        <f t="shared" si="22"/>
        <v>172.30931096126963</v>
      </c>
      <c r="AD32" s="2">
        <f t="shared" si="23"/>
        <v>222.78366134053701</v>
      </c>
      <c r="AE32" s="2">
        <f t="shared" si="24"/>
        <v>0</v>
      </c>
      <c r="AF32" s="2">
        <f t="shared" si="25"/>
        <v>-346.51082722512842</v>
      </c>
      <c r="AG32" s="2">
        <f t="shared" si="26"/>
        <v>-313.48527129812345</v>
      </c>
      <c r="AH32" s="2">
        <f t="shared" si="27"/>
        <v>485.82052666182159</v>
      </c>
      <c r="AI32" s="2">
        <f t="shared" si="28"/>
        <v>0</v>
      </c>
      <c r="AJ32" s="2">
        <f t="shared" si="29"/>
        <v>2362.967200134834</v>
      </c>
      <c r="AK32" s="2">
        <f t="shared" si="30"/>
        <v>570.32910626023636</v>
      </c>
      <c r="AL32" s="2">
        <f t="shared" si="31"/>
        <v>1059.4205279946352</v>
      </c>
      <c r="AM32" s="2">
        <f t="shared" si="32"/>
        <v>4.4590609970255581</v>
      </c>
      <c r="AN32" s="2">
        <f t="shared" si="33"/>
        <v>2.1116488810940037</v>
      </c>
      <c r="AO32" s="2">
        <f t="shared" si="34"/>
        <v>-1.7417557186143033</v>
      </c>
      <c r="AP32" s="2">
        <f t="shared" si="35"/>
        <v>-0.18497887133196239</v>
      </c>
      <c r="AQ32" s="2">
        <f t="shared" si="36"/>
        <v>39.927168343897058</v>
      </c>
      <c r="AR32" s="2">
        <f t="shared" si="37"/>
        <v>2.0080831149729699</v>
      </c>
    </row>
    <row r="33" spans="1:44">
      <c r="A33" s="1">
        <v>308</v>
      </c>
      <c r="B33" s="2">
        <v>0</v>
      </c>
      <c r="C33" s="2">
        <v>1.8363636363636198</v>
      </c>
      <c r="D33" s="2">
        <v>50.090909090909008</v>
      </c>
      <c r="E33" s="2">
        <v>48.07272727272737</v>
      </c>
      <c r="F33" s="2">
        <f t="shared" si="0"/>
        <v>0</v>
      </c>
      <c r="G33" s="2">
        <f t="shared" si="38"/>
        <v>-11.831090909090914</v>
      </c>
      <c r="H33" s="2">
        <f t="shared" si="1"/>
        <v>2.7545454545454295</v>
      </c>
      <c r="I33" s="2">
        <f t="shared" si="2"/>
        <v>-6.8310909090909142</v>
      </c>
      <c r="J33" s="2">
        <f t="shared" si="3"/>
        <v>325.59090909090855</v>
      </c>
      <c r="K33" s="2">
        <f t="shared" si="4"/>
        <v>-1.8310909090909142</v>
      </c>
      <c r="L33" s="2">
        <f t="shared" si="5"/>
        <v>504.76363636363737</v>
      </c>
      <c r="M33" s="2">
        <f t="shared" si="6"/>
        <v>2.1689090909090858</v>
      </c>
      <c r="N33" s="2">
        <f t="shared" si="7"/>
        <v>8.3310909090909142</v>
      </c>
      <c r="O33" s="2">
        <f t="shared" si="8"/>
        <v>139.97471209917367</v>
      </c>
      <c r="P33" s="2">
        <f t="shared" si="9"/>
        <v>46.66380300826453</v>
      </c>
      <c r="Q33" s="2">
        <f t="shared" si="10"/>
        <v>3.3528939173553907</v>
      </c>
      <c r="R33" s="2">
        <f t="shared" si="11"/>
        <v>4.704166644628077</v>
      </c>
      <c r="S33" s="2">
        <f t="shared" si="12"/>
        <v>-1656.0535438191516</v>
      </c>
      <c r="T33" s="2">
        <f t="shared" si="13"/>
        <v>-318.76468051336508</v>
      </c>
      <c r="U33" s="2">
        <f t="shared" si="14"/>
        <v>-6.1394535712156788</v>
      </c>
      <c r="V33" s="2">
        <f t="shared" si="15"/>
        <v>10.202909800685127</v>
      </c>
      <c r="W33" s="2">
        <f t="shared" si="16"/>
        <v>19592.920027246557</v>
      </c>
      <c r="X33" s="2">
        <f t="shared" si="17"/>
        <v>2177.510511194118</v>
      </c>
      <c r="Y33" s="2">
        <f t="shared" si="18"/>
        <v>11.241897621038778</v>
      </c>
      <c r="Z33" s="2">
        <f t="shared" si="19"/>
        <v>22.129183820431379</v>
      </c>
      <c r="AA33" s="2">
        <f t="shared" si="20"/>
        <v>0</v>
      </c>
      <c r="AB33" s="2">
        <f t="shared" si="21"/>
        <v>85.691710978812267</v>
      </c>
      <c r="AC33" s="2">
        <f t="shared" si="22"/>
        <v>167.94950440571066</v>
      </c>
      <c r="AD33" s="2">
        <f t="shared" si="23"/>
        <v>226.14212015266656</v>
      </c>
      <c r="AE33" s="2">
        <f t="shared" si="24"/>
        <v>0</v>
      </c>
      <c r="AF33" s="2">
        <f t="shared" si="25"/>
        <v>-585.36786785181062</v>
      </c>
      <c r="AG33" s="2">
        <f t="shared" si="26"/>
        <v>-307.53081070362123</v>
      </c>
      <c r="AH33" s="2">
        <f t="shared" si="27"/>
        <v>490.48170023657326</v>
      </c>
      <c r="AI33" s="2">
        <f t="shared" si="28"/>
        <v>0</v>
      </c>
      <c r="AJ33" s="2">
        <f t="shared" si="29"/>
        <v>3998.7011205564349</v>
      </c>
      <c r="AK33" s="2">
        <f t="shared" si="30"/>
        <v>563.11687174475969</v>
      </c>
      <c r="AL33" s="2">
        <f t="shared" si="31"/>
        <v>1063.8102185676489</v>
      </c>
      <c r="AM33" s="2">
        <f t="shared" si="32"/>
        <v>4.7978333553718953</v>
      </c>
      <c r="AN33" s="2">
        <f t="shared" si="33"/>
        <v>2.1903957074857261</v>
      </c>
      <c r="AO33" s="2">
        <f t="shared" si="34"/>
        <v>-4.0241697831885856</v>
      </c>
      <c r="AP33" s="2">
        <f t="shared" si="35"/>
        <v>-0.38292044644094031</v>
      </c>
      <c r="AQ33" s="2">
        <f t="shared" si="36"/>
        <v>56.256282108688438</v>
      </c>
      <c r="AR33" s="2">
        <f t="shared" si="37"/>
        <v>2.4438846753661219</v>
      </c>
    </row>
    <row r="34" spans="1:44">
      <c r="A34" s="1">
        <v>314</v>
      </c>
      <c r="B34" s="2">
        <v>0</v>
      </c>
      <c r="C34" s="2">
        <v>1.6056083220261874</v>
      </c>
      <c r="D34" s="2">
        <v>53.482587064676856</v>
      </c>
      <c r="E34" s="2">
        <v>44.911804613296951</v>
      </c>
      <c r="F34" s="2">
        <f t="shared" ref="F34:F65" si="39">B34*(-3.5)</f>
        <v>0</v>
      </c>
      <c r="G34" s="2">
        <f t="shared" si="38"/>
        <v>-11.716191768430569</v>
      </c>
      <c r="H34" s="2">
        <f t="shared" ref="H34:H65" si="40">C34*1.5</f>
        <v>2.4084124830392812</v>
      </c>
      <c r="I34" s="2">
        <f t="shared" ref="I34:I65" si="41">1.5-N34</f>
        <v>-6.7161917684305692</v>
      </c>
      <c r="J34" s="2">
        <f t="shared" ref="J34:J65" si="42">D34*6.5</f>
        <v>347.63681592039956</v>
      </c>
      <c r="K34" s="2">
        <f t="shared" ref="K34:K65" si="43">6.5-N34</f>
        <v>-1.7161917684305692</v>
      </c>
      <c r="L34" s="2">
        <f t="shared" ref="L34:L65" si="44">E34*10.5</f>
        <v>471.57394843961799</v>
      </c>
      <c r="M34" s="2">
        <f t="shared" ref="M34:M65" si="45">10.5-N34</f>
        <v>2.2838082315694308</v>
      </c>
      <c r="N34" s="2">
        <f t="shared" ref="N34:N65" si="46">(F34+H34+J34+L34)/100</f>
        <v>8.2161917684305692</v>
      </c>
      <c r="O34" s="2">
        <f t="shared" ref="O34:O65" si="47">G34*G34</f>
        <v>137.26914955464022</v>
      </c>
      <c r="P34" s="2">
        <f t="shared" ref="P34:P65" si="48">I34*I34</f>
        <v>45.107231870334537</v>
      </c>
      <c r="Q34" s="2">
        <f t="shared" ref="Q34:Q65" si="49">K34*K34</f>
        <v>2.9453141860288445</v>
      </c>
      <c r="R34" s="2">
        <f t="shared" ref="R34:R65" si="50">M34*M34</f>
        <v>5.215780038584291</v>
      </c>
      <c r="S34" s="2">
        <f t="shared" ref="S34:S65" si="51">O34*G34</f>
        <v>-1608.2716800715405</v>
      </c>
      <c r="T34" s="2">
        <f t="shared" ref="T34:T65" si="52">P34*I34</f>
        <v>-302.94881938422986</v>
      </c>
      <c r="U34" s="2">
        <f t="shared" ref="U34:U65" si="53">Q34*K34</f>
        <v>-5.054723961504485</v>
      </c>
      <c r="V34" s="2">
        <f t="shared" ref="V34:V65" si="54">R34*M34</f>
        <v>11.911841386174327</v>
      </c>
      <c r="W34" s="2">
        <f t="shared" ref="W34:W65" si="55">O34*O34</f>
        <v>18842.819419454183</v>
      </c>
      <c r="X34" s="2">
        <f t="shared" ref="X34:X65" si="56">P34*P34</f>
        <v>2034.6623670041238</v>
      </c>
      <c r="Y34" s="2">
        <f t="shared" ref="Y34:Y65" si="57">Q34*Q34</f>
        <v>8.6748756544227543</v>
      </c>
      <c r="Z34" s="2">
        <f t="shared" ref="Z34:Z65" si="58">R34*R34</f>
        <v>27.204361410894347</v>
      </c>
      <c r="AA34" s="2">
        <f t="shared" ref="AA34:AA65" si="59">B34*O34</f>
        <v>0</v>
      </c>
      <c r="AB34" s="2">
        <f t="shared" ref="AB34:AB65" si="60">C34*P34</f>
        <v>72.424546874574006</v>
      </c>
      <c r="AC34" s="2">
        <f t="shared" ref="AC34:AC65" si="61">D34*Q34</f>
        <v>157.52302238711553</v>
      </c>
      <c r="AD34" s="2">
        <f t="shared" ref="AD34:AD65" si="62">E34*R34</f>
        <v>234.25009399883211</v>
      </c>
      <c r="AE34" s="2">
        <f t="shared" ref="AE34:AE65" si="63">B34*S34</f>
        <v>0</v>
      </c>
      <c r="AF34" s="2">
        <f t="shared" ref="AF34:AF65" si="64">C34*T34</f>
        <v>-486.41714555132785</v>
      </c>
      <c r="AG34" s="2">
        <f t="shared" ref="AG34:AG65" si="65">D34*U34</f>
        <v>-270.33971435907193</v>
      </c>
      <c r="AH34" s="2">
        <f t="shared" ref="AH34:AH65" si="66">E34*V34</f>
        <v>534.98229292044573</v>
      </c>
      <c r="AI34" s="2">
        <f t="shared" ref="AI34:AI65" si="67">B34*W34</f>
        <v>0</v>
      </c>
      <c r="AJ34" s="2">
        <f t="shared" ref="AJ34:AJ65" si="68">C34*X34</f>
        <v>3266.8708289753217</v>
      </c>
      <c r="AK34" s="2">
        <f t="shared" ref="AK34:AK65" si="69">D34*Y34</f>
        <v>463.95479246291058</v>
      </c>
      <c r="AL34" s="2">
        <f t="shared" ref="AL34:AL65" si="70">E34*Z34</f>
        <v>1221.7969643156023</v>
      </c>
      <c r="AM34" s="2">
        <f t="shared" ref="AM34:AM65" si="71">(AA34+AB34+AC34+AD34)/100</f>
        <v>4.6419766326052159</v>
      </c>
      <c r="AN34" s="2">
        <f t="shared" ref="AN34:AN65" si="72">SQRT(AM34)</f>
        <v>2.1545246883257607</v>
      </c>
      <c r="AO34" s="2">
        <f t="shared" ref="AO34:AO65" si="73">(AE34+AF34+AG34+AH34)/100</f>
        <v>-2.2177456698995401</v>
      </c>
      <c r="AP34" s="2">
        <f t="shared" ref="AP34:AP65" si="74">AO34/AM34^1.5</f>
        <v>-0.22174677640713417</v>
      </c>
      <c r="AQ34" s="2">
        <f t="shared" ref="AQ34:AQ65" si="75">(AI34+AJ34+AK34+AL34)/100</f>
        <v>49.52622585753835</v>
      </c>
      <c r="AR34" s="2">
        <f t="shared" ref="AR34:AR65" si="76">AQ34/(AM34*AM34)</f>
        <v>2.2984196928379248</v>
      </c>
    </row>
    <row r="35" spans="1:44">
      <c r="A35" s="1">
        <v>318</v>
      </c>
      <c r="B35" s="2">
        <v>0.35500747384155368</v>
      </c>
      <c r="C35" s="2">
        <v>1.7563527653215263</v>
      </c>
      <c r="D35" s="2">
        <v>55.119581464872603</v>
      </c>
      <c r="E35" s="2">
        <v>42.769058295964321</v>
      </c>
      <c r="F35" s="2">
        <f t="shared" si="39"/>
        <v>-1.2425261584454379</v>
      </c>
      <c r="G35" s="2">
        <f t="shared" ref="G35:G66" si="77">-3.5-N35</f>
        <v>-11.587443946188341</v>
      </c>
      <c r="H35" s="2">
        <f t="shared" si="40"/>
        <v>2.6345291479822892</v>
      </c>
      <c r="I35" s="2">
        <f t="shared" si="41"/>
        <v>-6.5874439461883405</v>
      </c>
      <c r="J35" s="2">
        <f t="shared" si="42"/>
        <v>358.27727952167191</v>
      </c>
      <c r="K35" s="2">
        <f t="shared" si="43"/>
        <v>-1.5874439461883405</v>
      </c>
      <c r="L35" s="2">
        <f t="shared" si="44"/>
        <v>449.07511210762539</v>
      </c>
      <c r="M35" s="2">
        <f t="shared" si="45"/>
        <v>2.4125560538116595</v>
      </c>
      <c r="N35" s="2">
        <f t="shared" si="46"/>
        <v>8.0874439461883405</v>
      </c>
      <c r="O35" s="2">
        <f t="shared" si="47"/>
        <v>134.26885720605682</v>
      </c>
      <c r="P35" s="2">
        <f t="shared" si="48"/>
        <v>43.394417744173417</v>
      </c>
      <c r="Q35" s="2">
        <f t="shared" si="49"/>
        <v>2.519978282290011</v>
      </c>
      <c r="R35" s="2">
        <f t="shared" si="50"/>
        <v>5.8204267127832869</v>
      </c>
      <c r="S35" s="2">
        <f t="shared" si="51"/>
        <v>-1555.8328565939498</v>
      </c>
      <c r="T35" s="2">
        <f t="shared" si="52"/>
        <v>-285.85829446722306</v>
      </c>
      <c r="U35" s="2">
        <f t="shared" si="53"/>
        <v>-4.000324268747371</v>
      </c>
      <c r="V35" s="2">
        <f t="shared" si="54"/>
        <v>14.042105701692416</v>
      </c>
      <c r="W35" s="2">
        <f t="shared" si="55"/>
        <v>18028.126015420476</v>
      </c>
      <c r="X35" s="2">
        <f t="shared" si="56"/>
        <v>1883.0754913558328</v>
      </c>
      <c r="Y35" s="2">
        <f t="shared" si="57"/>
        <v>6.3502905432133145</v>
      </c>
      <c r="Z35" s="2">
        <f t="shared" si="58"/>
        <v>33.87736711888126</v>
      </c>
      <c r="AA35" s="2">
        <f t="shared" si="59"/>
        <v>47.666447812314523</v>
      </c>
      <c r="AB35" s="2">
        <f t="shared" si="60"/>
        <v>76.215905604496484</v>
      </c>
      <c r="AC35" s="2">
        <f t="shared" si="61"/>
        <v>138.90014822039399</v>
      </c>
      <c r="AD35" s="2">
        <f t="shared" si="62"/>
        <v>248.93416938641639</v>
      </c>
      <c r="AE35" s="2">
        <f t="shared" si="63"/>
        <v>-552.33229213910636</v>
      </c>
      <c r="AF35" s="2">
        <f t="shared" si="64"/>
        <v>-502.06800597760235</v>
      </c>
      <c r="AG35" s="2">
        <f t="shared" si="65"/>
        <v>-220.49619941712763</v>
      </c>
      <c r="AH35" s="2">
        <f t="shared" si="66"/>
        <v>600.56763735377592</v>
      </c>
      <c r="AI35" s="2">
        <f t="shared" si="67"/>
        <v>6400.1194748316175</v>
      </c>
      <c r="AJ35" s="2">
        <f t="shared" si="68"/>
        <v>3307.3448465520087</v>
      </c>
      <c r="AK35" s="2">
        <f t="shared" si="69"/>
        <v>350.02535692225638</v>
      </c>
      <c r="AL35" s="2">
        <f t="shared" si="70"/>
        <v>1448.9030892212174</v>
      </c>
      <c r="AM35" s="2">
        <f t="shared" si="71"/>
        <v>5.1171667102362139</v>
      </c>
      <c r="AN35" s="2">
        <f t="shared" si="72"/>
        <v>2.2621155386576111</v>
      </c>
      <c r="AO35" s="2">
        <f t="shared" si="73"/>
        <v>-6.7432886018006037</v>
      </c>
      <c r="AP35" s="2">
        <f t="shared" si="74"/>
        <v>-0.58254220896901765</v>
      </c>
      <c r="AQ35" s="2">
        <f t="shared" si="75"/>
        <v>115.063927675271</v>
      </c>
      <c r="AR35" s="2">
        <f t="shared" si="76"/>
        <v>4.3942024574594329</v>
      </c>
    </row>
    <row r="36" spans="1:44">
      <c r="A36" s="1">
        <v>328</v>
      </c>
      <c r="B36" s="2">
        <v>0</v>
      </c>
      <c r="C36" s="2">
        <v>0.69183633129070188</v>
      </c>
      <c r="D36" s="2">
        <v>43.012453053963576</v>
      </c>
      <c r="E36" s="2">
        <v>56.295710614745722</v>
      </c>
      <c r="F36" s="2">
        <f t="shared" si="39"/>
        <v>0</v>
      </c>
      <c r="G36" s="2">
        <f t="shared" si="77"/>
        <v>-12.217236608025294</v>
      </c>
      <c r="H36" s="2">
        <f t="shared" si="40"/>
        <v>1.0377544969360528</v>
      </c>
      <c r="I36" s="2">
        <f t="shared" si="41"/>
        <v>-7.2172366080252939</v>
      </c>
      <c r="J36" s="2">
        <f t="shared" si="42"/>
        <v>279.58094485076322</v>
      </c>
      <c r="K36" s="2">
        <f t="shared" si="43"/>
        <v>-2.2172366080252939</v>
      </c>
      <c r="L36" s="2">
        <f t="shared" si="44"/>
        <v>591.10496145483012</v>
      </c>
      <c r="M36" s="2">
        <f t="shared" si="45"/>
        <v>1.7827633919747061</v>
      </c>
      <c r="N36" s="2">
        <f t="shared" si="46"/>
        <v>8.7172366080252939</v>
      </c>
      <c r="O36" s="2">
        <f t="shared" si="47"/>
        <v>149.26087033647337</v>
      </c>
      <c r="P36" s="2">
        <f t="shared" si="48"/>
        <v>52.088504256220446</v>
      </c>
      <c r="Q36" s="2">
        <f t="shared" si="49"/>
        <v>4.9161381759675109</v>
      </c>
      <c r="R36" s="2">
        <f t="shared" si="50"/>
        <v>3.1782453117651595</v>
      </c>
      <c r="S36" s="2">
        <f t="shared" si="51"/>
        <v>-1823.5553692204792</v>
      </c>
      <c r="T36" s="2">
        <f t="shared" si="52"/>
        <v>-375.93505977527553</v>
      </c>
      <c r="U36" s="2">
        <f t="shared" si="53"/>
        <v>-10.900241533865859</v>
      </c>
      <c r="V36" s="2">
        <f t="shared" si="54"/>
        <v>5.6660593925301628</v>
      </c>
      <c r="W36" s="2">
        <f t="shared" si="55"/>
        <v>22278.807413601517</v>
      </c>
      <c r="X36" s="2">
        <f t="shared" si="56"/>
        <v>2713.2122756502954</v>
      </c>
      <c r="Y36" s="2">
        <f t="shared" si="57"/>
        <v>24.168414565205165</v>
      </c>
      <c r="Z36" s="2">
        <f t="shared" si="58"/>
        <v>10.101243261757215</v>
      </c>
      <c r="AA36" s="2">
        <f t="shared" si="59"/>
        <v>0</v>
      </c>
      <c r="AB36" s="2">
        <f t="shared" si="60"/>
        <v>36.036719687043664</v>
      </c>
      <c r="AC36" s="2">
        <f t="shared" si="61"/>
        <v>211.45516250060069</v>
      </c>
      <c r="AD36" s="2">
        <f t="shared" si="62"/>
        <v>178.92157833380372</v>
      </c>
      <c r="AE36" s="2">
        <f t="shared" si="63"/>
        <v>0</v>
      </c>
      <c r="AF36" s="2">
        <f t="shared" si="64"/>
        <v>-260.08553255847733</v>
      </c>
      <c r="AG36" s="2">
        <f t="shared" si="65"/>
        <v>-468.84612725226918</v>
      </c>
      <c r="AH36" s="2">
        <f t="shared" si="66"/>
        <v>318.97483988784001</v>
      </c>
      <c r="AI36" s="2">
        <f t="shared" si="67"/>
        <v>0</v>
      </c>
      <c r="AJ36" s="2">
        <f t="shared" si="68"/>
        <v>1877.0988267987968</v>
      </c>
      <c r="AK36" s="2">
        <f t="shared" si="69"/>
        <v>1039.5427968746167</v>
      </c>
      <c r="AL36" s="2">
        <f t="shared" si="70"/>
        <v>568.65666751303434</v>
      </c>
      <c r="AM36" s="2">
        <f t="shared" si="71"/>
        <v>4.2641346052144806</v>
      </c>
      <c r="AN36" s="2">
        <f t="shared" si="72"/>
        <v>2.0649781125267359</v>
      </c>
      <c r="AO36" s="2">
        <f t="shared" si="73"/>
        <v>-4.0995681992290649</v>
      </c>
      <c r="AP36" s="2">
        <f t="shared" si="74"/>
        <v>-0.46557725701012498</v>
      </c>
      <c r="AQ36" s="2">
        <f t="shared" si="75"/>
        <v>34.85298291186448</v>
      </c>
      <c r="AR36" s="2">
        <f t="shared" si="76"/>
        <v>1.9168059211958828</v>
      </c>
    </row>
    <row r="37" spans="1:44">
      <c r="A37" s="1">
        <v>338</v>
      </c>
      <c r="B37" s="2">
        <v>0</v>
      </c>
      <c r="C37" s="2">
        <v>0.67476383265859108</v>
      </c>
      <c r="D37" s="2">
        <v>40.193432298695356</v>
      </c>
      <c r="E37" s="2">
        <v>59.131803868646045</v>
      </c>
      <c r="F37" s="2">
        <f t="shared" si="39"/>
        <v>0</v>
      </c>
      <c r="G37" s="2">
        <f t="shared" si="77"/>
        <v>-12.331533963112912</v>
      </c>
      <c r="H37" s="2">
        <f t="shared" si="40"/>
        <v>1.0121457489878867</v>
      </c>
      <c r="I37" s="2">
        <f t="shared" si="41"/>
        <v>-7.3315339631129124</v>
      </c>
      <c r="J37" s="2">
        <f t="shared" si="42"/>
        <v>261.25730994151979</v>
      </c>
      <c r="K37" s="2">
        <f t="shared" si="43"/>
        <v>-2.3315339631129124</v>
      </c>
      <c r="L37" s="2">
        <f t="shared" si="44"/>
        <v>620.88394062078351</v>
      </c>
      <c r="M37" s="2">
        <f t="shared" si="45"/>
        <v>1.6684660368870876</v>
      </c>
      <c r="N37" s="2">
        <f t="shared" si="46"/>
        <v>8.8315339631129124</v>
      </c>
      <c r="O37" s="2">
        <f t="shared" si="47"/>
        <v>152.06672988340725</v>
      </c>
      <c r="P37" s="2">
        <f t="shared" si="48"/>
        <v>53.751390252278128</v>
      </c>
      <c r="Q37" s="2">
        <f t="shared" si="49"/>
        <v>5.4360506211490032</v>
      </c>
      <c r="R37" s="2">
        <f t="shared" si="50"/>
        <v>2.7837789162457045</v>
      </c>
      <c r="S37" s="2">
        <f t="shared" si="51"/>
        <v>-1875.2160442167537</v>
      </c>
      <c r="T37" s="2">
        <f t="shared" si="52"/>
        <v>-394.08014319911342</v>
      </c>
      <c r="U37" s="2">
        <f t="shared" si="53"/>
        <v>-12.674336648409945</v>
      </c>
      <c r="V37" s="2">
        <f t="shared" si="54"/>
        <v>4.6446405759583023</v>
      </c>
      <c r="W37" s="2">
        <f t="shared" si="55"/>
        <v>23124.290337433144</v>
      </c>
      <c r="X37" s="2">
        <f t="shared" si="56"/>
        <v>2889.2119540527001</v>
      </c>
      <c r="Y37" s="2">
        <f t="shared" si="57"/>
        <v>29.550646355694465</v>
      </c>
      <c r="Z37" s="2">
        <f t="shared" si="58"/>
        <v>7.7494250545341092</v>
      </c>
      <c r="AA37" s="2">
        <f t="shared" si="59"/>
        <v>0</v>
      </c>
      <c r="AB37" s="2">
        <f t="shared" si="60"/>
        <v>36.269494097354823</v>
      </c>
      <c r="AC37" s="2">
        <f t="shared" si="61"/>
        <v>218.4935326134333</v>
      </c>
      <c r="AD37" s="2">
        <f t="shared" si="62"/>
        <v>164.60986888911305</v>
      </c>
      <c r="AE37" s="2">
        <f t="shared" si="63"/>
        <v>0</v>
      </c>
      <c r="AF37" s="2">
        <f t="shared" si="64"/>
        <v>-265.9110277996802</v>
      </c>
      <c r="AG37" s="2">
        <f t="shared" si="65"/>
        <v>-509.42509200873855</v>
      </c>
      <c r="AH37" s="2">
        <f t="shared" si="66"/>
        <v>274.64597557792155</v>
      </c>
      <c r="AI37" s="2">
        <f t="shared" si="67"/>
        <v>0</v>
      </c>
      <c r="AJ37" s="2">
        <f t="shared" si="68"/>
        <v>1949.535731479617</v>
      </c>
      <c r="AK37" s="2">
        <f t="shared" si="69"/>
        <v>1187.7419036802942</v>
      </c>
      <c r="AL37" s="2">
        <f t="shared" si="70"/>
        <v>458.23748241948266</v>
      </c>
      <c r="AM37" s="2">
        <f t="shared" si="71"/>
        <v>4.1937289559990116</v>
      </c>
      <c r="AN37" s="2">
        <f t="shared" si="72"/>
        <v>2.0478596035859029</v>
      </c>
      <c r="AO37" s="2">
        <f t="shared" si="73"/>
        <v>-5.0069014423049722</v>
      </c>
      <c r="AP37" s="2">
        <f t="shared" si="74"/>
        <v>-0.58299993361484148</v>
      </c>
      <c r="AQ37" s="2">
        <f t="shared" si="75"/>
        <v>35.955151175793937</v>
      </c>
      <c r="AR37" s="2">
        <f t="shared" si="76"/>
        <v>2.0443742522804542</v>
      </c>
    </row>
    <row r="38" spans="1:44">
      <c r="A38" s="1">
        <v>348</v>
      </c>
      <c r="B38" s="2">
        <v>0</v>
      </c>
      <c r="C38" s="2">
        <v>0.79420696099023047</v>
      </c>
      <c r="D38" s="2">
        <v>35.902826442420086</v>
      </c>
      <c r="E38" s="2">
        <v>63.302966596589684</v>
      </c>
      <c r="F38" s="2">
        <f t="shared" si="39"/>
        <v>0</v>
      </c>
      <c r="G38" s="2">
        <f t="shared" si="77"/>
        <v>-12.492408315814076</v>
      </c>
      <c r="H38" s="2">
        <f t="shared" si="40"/>
        <v>1.1913104414853457</v>
      </c>
      <c r="I38" s="2">
        <f t="shared" si="41"/>
        <v>-7.4924083158140764</v>
      </c>
      <c r="J38" s="2">
        <f t="shared" si="42"/>
        <v>233.36837187573056</v>
      </c>
      <c r="K38" s="2">
        <f t="shared" si="43"/>
        <v>-2.4924083158140764</v>
      </c>
      <c r="L38" s="2">
        <f t="shared" si="44"/>
        <v>664.68114926419173</v>
      </c>
      <c r="M38" s="2">
        <f t="shared" si="45"/>
        <v>1.5075916841859236</v>
      </c>
      <c r="N38" s="2">
        <f t="shared" si="46"/>
        <v>8.9924083158140764</v>
      </c>
      <c r="O38" s="2">
        <f t="shared" si="47"/>
        <v>156.06026552902068</v>
      </c>
      <c r="P38" s="2">
        <f t="shared" si="48"/>
        <v>56.136182370879922</v>
      </c>
      <c r="Q38" s="2">
        <f t="shared" si="49"/>
        <v>6.2120992127391608</v>
      </c>
      <c r="R38" s="2">
        <f t="shared" si="50"/>
        <v>2.2728326862265495</v>
      </c>
      <c r="S38" s="2">
        <f t="shared" si="51"/>
        <v>-1949.5685588628908</v>
      </c>
      <c r="T38" s="2">
        <f t="shared" si="52"/>
        <v>-420.59519961363628</v>
      </c>
      <c r="U38" s="2">
        <f t="shared" si="53"/>
        <v>-15.483087736493161</v>
      </c>
      <c r="V38" s="2">
        <f t="shared" si="54"/>
        <v>3.4265036573011005</v>
      </c>
      <c r="W38" s="2">
        <f t="shared" si="55"/>
        <v>24354.80647698844</v>
      </c>
      <c r="X38" s="2">
        <f t="shared" si="56"/>
        <v>3151.2709711766897</v>
      </c>
      <c r="Y38" s="2">
        <f t="shared" si="57"/>
        <v>38.590176628914499</v>
      </c>
      <c r="Z38" s="2">
        <f t="shared" si="58"/>
        <v>5.165768419579793</v>
      </c>
      <c r="AA38" s="2">
        <f t="shared" si="59"/>
        <v>0</v>
      </c>
      <c r="AB38" s="2">
        <f t="shared" si="60"/>
        <v>44.583746802369895</v>
      </c>
      <c r="AC38" s="2">
        <f t="shared" si="61"/>
        <v>223.03191987806855</v>
      </c>
      <c r="AD38" s="2">
        <f t="shared" si="62"/>
        <v>143.87705161583648</v>
      </c>
      <c r="AE38" s="2">
        <f t="shared" si="63"/>
        <v>0</v>
      </c>
      <c r="AF38" s="2">
        <f t="shared" si="64"/>
        <v>-334.03963529222546</v>
      </c>
      <c r="AG38" s="2">
        <f t="shared" si="65"/>
        <v>-555.88661179607686</v>
      </c>
      <c r="AH38" s="2">
        <f t="shared" si="66"/>
        <v>216.90784656122395</v>
      </c>
      <c r="AI38" s="2">
        <f t="shared" si="67"/>
        <v>0</v>
      </c>
      <c r="AJ38" s="2">
        <f t="shared" si="68"/>
        <v>2502.7613412749711</v>
      </c>
      <c r="AK38" s="2">
        <f t="shared" si="69"/>
        <v>1385.4964138902531</v>
      </c>
      <c r="AL38" s="2">
        <f t="shared" si="70"/>
        <v>327.00846571037755</v>
      </c>
      <c r="AM38" s="2">
        <f t="shared" si="71"/>
        <v>4.1149271829627487</v>
      </c>
      <c r="AN38" s="2">
        <f t="shared" si="72"/>
        <v>2.0285283293468566</v>
      </c>
      <c r="AO38" s="2">
        <f t="shared" si="73"/>
        <v>-6.7301840052707824</v>
      </c>
      <c r="AP38" s="2">
        <f t="shared" si="74"/>
        <v>-0.80627595160317922</v>
      </c>
      <c r="AQ38" s="2">
        <f t="shared" si="75"/>
        <v>42.152662208756013</v>
      </c>
      <c r="AR38" s="2">
        <f t="shared" si="76"/>
        <v>2.4894344741976102</v>
      </c>
    </row>
    <row r="39" spans="1:44">
      <c r="A39" s="1">
        <v>358</v>
      </c>
      <c r="B39" s="2">
        <v>0</v>
      </c>
      <c r="C39" s="2">
        <v>0.74561403508784874</v>
      </c>
      <c r="D39" s="2">
        <v>52.52192982456144</v>
      </c>
      <c r="E39" s="2">
        <v>46.732456140350713</v>
      </c>
      <c r="F39" s="2">
        <f t="shared" si="39"/>
        <v>0</v>
      </c>
      <c r="G39" s="2">
        <f t="shared" si="77"/>
        <v>-11.832017543859637</v>
      </c>
      <c r="H39" s="2">
        <f t="shared" si="40"/>
        <v>1.118421052631773</v>
      </c>
      <c r="I39" s="2">
        <f t="shared" si="41"/>
        <v>-6.8320175438596369</v>
      </c>
      <c r="J39" s="2">
        <f t="shared" si="42"/>
        <v>341.39254385964938</v>
      </c>
      <c r="K39" s="2">
        <f t="shared" si="43"/>
        <v>-1.8320175438596369</v>
      </c>
      <c r="L39" s="2">
        <f t="shared" si="44"/>
        <v>490.69078947368251</v>
      </c>
      <c r="M39" s="2">
        <f t="shared" si="45"/>
        <v>2.1679824561403631</v>
      </c>
      <c r="N39" s="2">
        <f t="shared" si="46"/>
        <v>8.3320175438596369</v>
      </c>
      <c r="O39" s="2">
        <f t="shared" si="47"/>
        <v>139.99663915820224</v>
      </c>
      <c r="P39" s="2">
        <f t="shared" si="48"/>
        <v>46.676463719605863</v>
      </c>
      <c r="Q39" s="2">
        <f t="shared" si="49"/>
        <v>3.3562882810094967</v>
      </c>
      <c r="R39" s="2">
        <f t="shared" si="50"/>
        <v>4.7001479301324016</v>
      </c>
      <c r="S39" s="2">
        <f t="shared" si="51"/>
        <v>-1656.4426906012359</v>
      </c>
      <c r="T39" s="2">
        <f t="shared" si="52"/>
        <v>-318.89441901767509</v>
      </c>
      <c r="U39" s="2">
        <f t="shared" si="53"/>
        <v>-6.1487790130599009</v>
      </c>
      <c r="V39" s="2">
        <f t="shared" si="54"/>
        <v>10.189838253791487</v>
      </c>
      <c r="W39" s="2">
        <f t="shared" si="55"/>
        <v>19599.058975591885</v>
      </c>
      <c r="X39" s="2">
        <f t="shared" si="56"/>
        <v>2178.6922653676825</v>
      </c>
      <c r="Y39" s="2">
        <f t="shared" si="57"/>
        <v>11.264671025241682</v>
      </c>
      <c r="Z39" s="2">
        <f t="shared" si="58"/>
        <v>22.091390565127899</v>
      </c>
      <c r="AA39" s="2">
        <f t="shared" si="59"/>
        <v>0</v>
      </c>
      <c r="AB39" s="2">
        <f t="shared" si="60"/>
        <v>34.802626457606905</v>
      </c>
      <c r="AC39" s="2">
        <f t="shared" si="61"/>
        <v>176.27873756617873</v>
      </c>
      <c r="AD39" s="2">
        <f t="shared" si="62"/>
        <v>219.64945699807265</v>
      </c>
      <c r="AE39" s="2">
        <f t="shared" si="63"/>
        <v>0</v>
      </c>
      <c r="AF39" s="2">
        <f t="shared" si="64"/>
        <v>-237.77215453076394</v>
      </c>
      <c r="AG39" s="2">
        <f t="shared" si="65"/>
        <v>-322.94573983066829</v>
      </c>
      <c r="AH39" s="2">
        <f t="shared" si="66"/>
        <v>476.19616927257857</v>
      </c>
      <c r="AI39" s="2">
        <f t="shared" si="67"/>
        <v>0</v>
      </c>
      <c r="AJ39" s="2">
        <f t="shared" si="68"/>
        <v>1624.4635311954839</v>
      </c>
      <c r="AK39" s="2">
        <f t="shared" si="69"/>
        <v>591.64226108451419</v>
      </c>
      <c r="AL39" s="2">
        <f t="shared" si="70"/>
        <v>1032.3849406641971</v>
      </c>
      <c r="AM39" s="2">
        <f t="shared" si="71"/>
        <v>4.3073082102185829</v>
      </c>
      <c r="AN39" s="2">
        <f t="shared" si="72"/>
        <v>2.0754055531916125</v>
      </c>
      <c r="AO39" s="2">
        <f t="shared" si="73"/>
        <v>-0.84521725088853605</v>
      </c>
      <c r="AP39" s="2">
        <f t="shared" si="74"/>
        <v>-9.4549541918768187E-2</v>
      </c>
      <c r="AQ39" s="2">
        <f t="shared" si="75"/>
        <v>32.484907329441953</v>
      </c>
      <c r="AR39" s="2">
        <f t="shared" si="76"/>
        <v>1.750933832150837</v>
      </c>
    </row>
    <row r="40" spans="1:44">
      <c r="A40" s="1">
        <v>368</v>
      </c>
      <c r="B40" s="2">
        <v>0</v>
      </c>
      <c r="C40" s="2">
        <v>0.7033408691285038</v>
      </c>
      <c r="D40" s="2">
        <v>50.741019844260379</v>
      </c>
      <c r="E40" s="2">
        <v>48.555639286611111</v>
      </c>
      <c r="F40" s="2">
        <f t="shared" si="39"/>
        <v>0</v>
      </c>
      <c r="G40" s="2">
        <f t="shared" si="77"/>
        <v>-11.907058528008019</v>
      </c>
      <c r="H40" s="2">
        <f t="shared" si="40"/>
        <v>1.0550113036927558</v>
      </c>
      <c r="I40" s="2">
        <f t="shared" si="41"/>
        <v>-6.9070585280080188</v>
      </c>
      <c r="J40" s="2">
        <f t="shared" si="42"/>
        <v>329.81662898769247</v>
      </c>
      <c r="K40" s="2">
        <f t="shared" si="43"/>
        <v>-1.9070585280080188</v>
      </c>
      <c r="L40" s="2">
        <f t="shared" si="44"/>
        <v>509.83421250941666</v>
      </c>
      <c r="M40" s="2">
        <f t="shared" si="45"/>
        <v>2.0929414719919812</v>
      </c>
      <c r="N40" s="2">
        <f t="shared" si="46"/>
        <v>8.4070585280080188</v>
      </c>
      <c r="O40" s="2">
        <f t="shared" si="47"/>
        <v>141.77804278940849</v>
      </c>
      <c r="P40" s="2">
        <f t="shared" si="48"/>
        <v>47.7074575093283</v>
      </c>
      <c r="Q40" s="2">
        <f t="shared" si="49"/>
        <v>3.6368722292481115</v>
      </c>
      <c r="R40" s="2">
        <f t="shared" si="50"/>
        <v>4.3804040051839612</v>
      </c>
      <c r="S40" s="2">
        <f t="shared" si="51"/>
        <v>-1688.1594534799121</v>
      </c>
      <c r="T40" s="2">
        <f t="shared" si="52"/>
        <v>-329.51820123938626</v>
      </c>
      <c r="U40" s="2">
        <f t="shared" si="53"/>
        <v>-6.9357282000631457</v>
      </c>
      <c r="V40" s="2">
        <f t="shared" si="54"/>
        <v>9.1679292065292906</v>
      </c>
      <c r="W40" s="2">
        <f t="shared" si="55"/>
        <v>20101.013417195343</v>
      </c>
      <c r="X40" s="2">
        <f t="shared" si="56"/>
        <v>2276.0015020043652</v>
      </c>
      <c r="Y40" s="2">
        <f t="shared" si="57"/>
        <v>13.226839611876128</v>
      </c>
      <c r="Z40" s="2">
        <f t="shared" si="58"/>
        <v>19.18793924863169</v>
      </c>
      <c r="AA40" s="2">
        <f t="shared" si="59"/>
        <v>0</v>
      </c>
      <c r="AB40" s="2">
        <f t="shared" si="60"/>
        <v>33.554604628522135</v>
      </c>
      <c r="AC40" s="2">
        <f t="shared" si="61"/>
        <v>184.53860595531791</v>
      </c>
      <c r="AD40" s="2">
        <f t="shared" si="62"/>
        <v>212.69331680533901</v>
      </c>
      <c r="AE40" s="2">
        <f t="shared" si="63"/>
        <v>0</v>
      </c>
      <c r="AF40" s="2">
        <f t="shared" si="64"/>
        <v>-231.76361805337115</v>
      </c>
      <c r="AG40" s="2">
        <f t="shared" si="65"/>
        <v>-351.92592223380041</v>
      </c>
      <c r="AH40" s="2">
        <f t="shared" si="66"/>
        <v>445.15466355742308</v>
      </c>
      <c r="AI40" s="2">
        <f t="shared" si="67"/>
        <v>0</v>
      </c>
      <c r="AJ40" s="2">
        <f t="shared" si="68"/>
        <v>1600.8048745575302</v>
      </c>
      <c r="AK40" s="2">
        <f t="shared" si="69"/>
        <v>671.14333122305584</v>
      </c>
      <c r="AL40" s="2">
        <f t="shared" si="70"/>
        <v>931.68265680996819</v>
      </c>
      <c r="AM40" s="2">
        <f t="shared" si="71"/>
        <v>4.3078652738917897</v>
      </c>
      <c r="AN40" s="2">
        <f t="shared" si="72"/>
        <v>2.075539754832894</v>
      </c>
      <c r="AO40" s="2">
        <f t="shared" si="73"/>
        <v>-1.3853487672974847</v>
      </c>
      <c r="AP40" s="2">
        <f t="shared" si="74"/>
        <v>-0.15494085701539326</v>
      </c>
      <c r="AQ40" s="2">
        <f t="shared" si="75"/>
        <v>32.036308625905548</v>
      </c>
      <c r="AR40" s="2">
        <f t="shared" si="76"/>
        <v>1.7263078436790171</v>
      </c>
    </row>
    <row r="41" spans="1:44">
      <c r="A41" s="1">
        <v>378</v>
      </c>
      <c r="B41" s="2">
        <v>0</v>
      </c>
      <c r="C41" s="2">
        <v>0.51156128504206133</v>
      </c>
      <c r="D41" s="2">
        <v>46.470227133210592</v>
      </c>
      <c r="E41" s="2">
        <v>53.018211581747344</v>
      </c>
      <c r="F41" s="2">
        <f t="shared" si="39"/>
        <v>0</v>
      </c>
      <c r="G41" s="2">
        <f t="shared" si="77"/>
        <v>-12.09515039901779</v>
      </c>
      <c r="H41" s="2">
        <f t="shared" si="40"/>
        <v>0.76734192756309194</v>
      </c>
      <c r="I41" s="2">
        <f t="shared" si="41"/>
        <v>-7.0951503990177898</v>
      </c>
      <c r="J41" s="2">
        <f t="shared" si="42"/>
        <v>302.05647636586883</v>
      </c>
      <c r="K41" s="2">
        <f t="shared" si="43"/>
        <v>-2.0951503990177898</v>
      </c>
      <c r="L41" s="2">
        <f t="shared" si="44"/>
        <v>556.69122160834706</v>
      </c>
      <c r="M41" s="2">
        <f t="shared" si="45"/>
        <v>1.9048496009822102</v>
      </c>
      <c r="N41" s="2">
        <f t="shared" si="46"/>
        <v>8.5951503990177898</v>
      </c>
      <c r="O41" s="2">
        <f t="shared" si="47"/>
        <v>146.29266317486019</v>
      </c>
      <c r="P41" s="2">
        <f t="shared" si="48"/>
        <v>50.341159184682304</v>
      </c>
      <c r="Q41" s="2">
        <f t="shared" si="49"/>
        <v>4.389655194504404</v>
      </c>
      <c r="R41" s="2">
        <f t="shared" si="50"/>
        <v>3.6284520023620854</v>
      </c>
      <c r="S41" s="2">
        <f t="shared" si="51"/>
        <v>-1769.4317633727853</v>
      </c>
      <c r="T41" s="2">
        <f t="shared" si="52"/>
        <v>-357.17809567621674</v>
      </c>
      <c r="U41" s="2">
        <f t="shared" si="53"/>
        <v>-9.1969878323164149</v>
      </c>
      <c r="V41" s="2">
        <f t="shared" si="54"/>
        <v>6.9116553488825199</v>
      </c>
      <c r="W41" s="2">
        <f t="shared" si="55"/>
        <v>21401.543298793094</v>
      </c>
      <c r="X41" s="2">
        <f t="shared" si="56"/>
        <v>2534.2323080575234</v>
      </c>
      <c r="Y41" s="2">
        <f t="shared" si="57"/>
        <v>19.269072726639497</v>
      </c>
      <c r="Z41" s="2">
        <f t="shared" si="58"/>
        <v>13.165663933445428</v>
      </c>
      <c r="AA41" s="2">
        <f t="shared" si="59"/>
        <v>0</v>
      </c>
      <c r="AB41" s="2">
        <f t="shared" si="60"/>
        <v>25.752588083023049</v>
      </c>
      <c r="AC41" s="2">
        <f t="shared" si="61"/>
        <v>203.98827392509739</v>
      </c>
      <c r="AD41" s="2">
        <f t="shared" si="62"/>
        <v>192.37403597544787</v>
      </c>
      <c r="AE41" s="2">
        <f t="shared" si="63"/>
        <v>0</v>
      </c>
      <c r="AF41" s="2">
        <f t="shared" si="64"/>
        <v>-182.71848561300177</v>
      </c>
      <c r="AG41" s="2">
        <f t="shared" si="65"/>
        <v>-427.38611350911793</v>
      </c>
      <c r="AH41" s="2">
        <f t="shared" si="66"/>
        <v>366.44360566716921</v>
      </c>
      <c r="AI41" s="2">
        <f t="shared" si="67"/>
        <v>0</v>
      </c>
      <c r="AJ41" s="2">
        <f t="shared" si="68"/>
        <v>1296.4151361050158</v>
      </c>
      <c r="AK41" s="2">
        <f t="shared" si="69"/>
        <v>895.43818625329095</v>
      </c>
      <c r="AL41" s="2">
        <f t="shared" si="70"/>
        <v>698.01995603758974</v>
      </c>
      <c r="AM41" s="2">
        <f t="shared" si="71"/>
        <v>4.2211489798356832</v>
      </c>
      <c r="AN41" s="2">
        <f t="shared" si="72"/>
        <v>2.0545434967008323</v>
      </c>
      <c r="AO41" s="2">
        <f t="shared" si="73"/>
        <v>-2.4366099345495047</v>
      </c>
      <c r="AP41" s="2">
        <f t="shared" si="74"/>
        <v>-0.28095708619151338</v>
      </c>
      <c r="AQ41" s="2">
        <f t="shared" si="75"/>
        <v>28.898732783958966</v>
      </c>
      <c r="AR41" s="2">
        <f t="shared" si="76"/>
        <v>1.6218752210521987</v>
      </c>
    </row>
    <row r="42" spans="1:44">
      <c r="A42" s="1">
        <v>388</v>
      </c>
      <c r="B42" s="2">
        <v>0</v>
      </c>
      <c r="C42" s="2">
        <v>0.46681550639355213</v>
      </c>
      <c r="D42" s="2">
        <v>63.223056626750662</v>
      </c>
      <c r="E42" s="2">
        <v>36.310127866855794</v>
      </c>
      <c r="F42" s="2">
        <f t="shared" si="39"/>
        <v>0</v>
      </c>
      <c r="G42" s="2">
        <f t="shared" si="77"/>
        <v>-11.429064339354554</v>
      </c>
      <c r="H42" s="2">
        <f t="shared" si="40"/>
        <v>0.70022325959032816</v>
      </c>
      <c r="I42" s="2">
        <f t="shared" si="41"/>
        <v>-6.4290643393545546</v>
      </c>
      <c r="J42" s="2">
        <f t="shared" si="42"/>
        <v>410.94986807387932</v>
      </c>
      <c r="K42" s="2">
        <f t="shared" si="43"/>
        <v>-1.4290643393545546</v>
      </c>
      <c r="L42" s="2">
        <f t="shared" si="44"/>
        <v>381.25634260198581</v>
      </c>
      <c r="M42" s="2">
        <f t="shared" si="45"/>
        <v>2.5709356606454454</v>
      </c>
      <c r="N42" s="2">
        <f t="shared" si="46"/>
        <v>7.9290643393545546</v>
      </c>
      <c r="O42" s="2">
        <f t="shared" si="47"/>
        <v>130.62351167310595</v>
      </c>
      <c r="P42" s="2">
        <f t="shared" si="48"/>
        <v>41.332868279560415</v>
      </c>
      <c r="Q42" s="2">
        <f t="shared" si="49"/>
        <v>2.0422248860148695</v>
      </c>
      <c r="R42" s="2">
        <f t="shared" si="50"/>
        <v>6.609710171178433</v>
      </c>
      <c r="S42" s="2">
        <f t="shared" si="51"/>
        <v>-1492.9045191443586</v>
      </c>
      <c r="T42" s="2">
        <f t="shared" si="52"/>
        <v>-265.73166949936092</v>
      </c>
      <c r="U42" s="2">
        <f t="shared" si="53"/>
        <v>-2.9184707575462698</v>
      </c>
      <c r="V42" s="2">
        <f t="shared" si="54"/>
        <v>16.993139585613545</v>
      </c>
      <c r="W42" s="2">
        <f t="shared" si="55"/>
        <v>17062.501801814047</v>
      </c>
      <c r="X42" s="2">
        <f t="shared" si="56"/>
        <v>1708.4060002154915</v>
      </c>
      <c r="Y42" s="2">
        <f t="shared" si="57"/>
        <v>4.170682485058447</v>
      </c>
      <c r="Z42" s="2">
        <f t="shared" si="58"/>
        <v>43.688268546979629</v>
      </c>
      <c r="AA42" s="2">
        <f t="shared" si="59"/>
        <v>0</v>
      </c>
      <c r="AB42" s="2">
        <f t="shared" si="60"/>
        <v>19.294823836620981</v>
      </c>
      <c r="AC42" s="2">
        <f t="shared" si="61"/>
        <v>129.11569961307751</v>
      </c>
      <c r="AD42" s="2">
        <f t="shared" si="62"/>
        <v>239.99942147834619</v>
      </c>
      <c r="AE42" s="2">
        <f t="shared" si="63"/>
        <v>0</v>
      </c>
      <c r="AF42" s="2">
        <f t="shared" si="64"/>
        <v>-124.0476638621482</v>
      </c>
      <c r="AG42" s="2">
        <f t="shared" si="65"/>
        <v>-184.51464196786372</v>
      </c>
      <c r="AH42" s="2">
        <f t="shared" si="66"/>
        <v>617.02307121295667</v>
      </c>
      <c r="AI42" s="2">
        <f t="shared" si="67"/>
        <v>0</v>
      </c>
      <c r="AJ42" s="2">
        <f t="shared" si="68"/>
        <v>797.51041211637755</v>
      </c>
      <c r="AK42" s="2">
        <f t="shared" si="69"/>
        <v>263.68329492504733</v>
      </c>
      <c r="AL42" s="2">
        <f t="shared" si="70"/>
        <v>1586.3266172223646</v>
      </c>
      <c r="AM42" s="2">
        <f t="shared" si="71"/>
        <v>3.884099449280447</v>
      </c>
      <c r="AN42" s="2">
        <f t="shared" si="72"/>
        <v>1.9708118756696305</v>
      </c>
      <c r="AO42" s="2">
        <f t="shared" si="73"/>
        <v>3.0846076538294471</v>
      </c>
      <c r="AP42" s="2">
        <f t="shared" si="74"/>
        <v>0.40296230320876708</v>
      </c>
      <c r="AQ42" s="2">
        <f t="shared" si="75"/>
        <v>26.475203242637896</v>
      </c>
      <c r="AR42" s="2">
        <f t="shared" si="76"/>
        <v>1.7549252410338743</v>
      </c>
    </row>
    <row r="43" spans="1:44">
      <c r="A43" s="1">
        <v>398</v>
      </c>
      <c r="B43" s="2">
        <v>0</v>
      </c>
      <c r="C43" s="2">
        <v>0.2811621368322505</v>
      </c>
      <c r="D43" s="2">
        <v>56.888472352389805</v>
      </c>
      <c r="E43" s="2">
        <v>42.830365510777945</v>
      </c>
      <c r="F43" s="2">
        <f t="shared" si="39"/>
        <v>0</v>
      </c>
      <c r="G43" s="2">
        <f t="shared" si="77"/>
        <v>-11.699156513589505</v>
      </c>
      <c r="H43" s="2">
        <f t="shared" si="40"/>
        <v>0.42174320524837572</v>
      </c>
      <c r="I43" s="2">
        <f t="shared" si="41"/>
        <v>-6.6991565135895055</v>
      </c>
      <c r="J43" s="2">
        <f t="shared" si="42"/>
        <v>369.77507029053373</v>
      </c>
      <c r="K43" s="2">
        <f t="shared" si="43"/>
        <v>-1.6991565135895055</v>
      </c>
      <c r="L43" s="2">
        <f t="shared" si="44"/>
        <v>449.7188378631684</v>
      </c>
      <c r="M43" s="2">
        <f t="shared" si="45"/>
        <v>2.3008434864104945</v>
      </c>
      <c r="N43" s="2">
        <f t="shared" si="46"/>
        <v>8.1991565135895055</v>
      </c>
      <c r="O43" s="2">
        <f t="shared" si="47"/>
        <v>136.87026312946375</v>
      </c>
      <c r="P43" s="2">
        <f t="shared" si="48"/>
        <v>44.8786979935687</v>
      </c>
      <c r="Q43" s="2">
        <f t="shared" si="49"/>
        <v>2.8871328576736435</v>
      </c>
      <c r="R43" s="2">
        <f t="shared" si="50"/>
        <v>5.2938807489575996</v>
      </c>
      <c r="S43" s="2">
        <f t="shared" si="51"/>
        <v>-1601.2666304077754</v>
      </c>
      <c r="T43" s="2">
        <f t="shared" si="52"/>
        <v>-300.64942198503201</v>
      </c>
      <c r="U43" s="2">
        <f t="shared" si="53"/>
        <v>-4.9056906007144541</v>
      </c>
      <c r="V43" s="2">
        <f t="shared" si="54"/>
        <v>12.180391039073003</v>
      </c>
      <c r="W43" s="2">
        <f t="shared" si="55"/>
        <v>18733.468929128645</v>
      </c>
      <c r="X43" s="2">
        <f t="shared" si="56"/>
        <v>2014.0975335979472</v>
      </c>
      <c r="Y43" s="2">
        <f t="shared" si="57"/>
        <v>8.335536137858778</v>
      </c>
      <c r="Z43" s="2">
        <f t="shared" si="58"/>
        <v>28.025173384183876</v>
      </c>
      <c r="AA43" s="2">
        <f t="shared" si="59"/>
        <v>0</v>
      </c>
      <c r="AB43" s="2">
        <f t="shared" si="60"/>
        <v>12.61819062612101</v>
      </c>
      <c r="AC43" s="2">
        <f t="shared" si="61"/>
        <v>164.24457775144325</v>
      </c>
      <c r="AD43" s="2">
        <f t="shared" si="62"/>
        <v>226.73884744832489</v>
      </c>
      <c r="AE43" s="2">
        <f t="shared" si="63"/>
        <v>0</v>
      </c>
      <c r="AF43" s="2">
        <f t="shared" si="64"/>
        <v>-84.531233922692593</v>
      </c>
      <c r="AG43" s="2">
        <f t="shared" si="65"/>
        <v>-279.07724410812273</v>
      </c>
      <c r="AH43" s="2">
        <f t="shared" si="66"/>
        <v>521.69060026770103</v>
      </c>
      <c r="AI43" s="2">
        <f t="shared" si="67"/>
        <v>0</v>
      </c>
      <c r="AJ43" s="2">
        <f t="shared" si="68"/>
        <v>566.28796633496427</v>
      </c>
      <c r="AK43" s="2">
        <f t="shared" si="69"/>
        <v>474.19591712092517</v>
      </c>
      <c r="AL43" s="2">
        <f t="shared" si="70"/>
        <v>1200.3284195475212</v>
      </c>
      <c r="AM43" s="2">
        <f t="shared" si="71"/>
        <v>4.0360161582588914</v>
      </c>
      <c r="AN43" s="2">
        <f t="shared" si="72"/>
        <v>2.0089838621200746</v>
      </c>
      <c r="AO43" s="2">
        <f t="shared" si="73"/>
        <v>1.5808212223688571</v>
      </c>
      <c r="AP43" s="2">
        <f t="shared" si="74"/>
        <v>0.19496354511539521</v>
      </c>
      <c r="AQ43" s="2">
        <f t="shared" si="75"/>
        <v>22.408123030034108</v>
      </c>
      <c r="AR43" s="2">
        <f t="shared" si="76"/>
        <v>1.3756238211764862</v>
      </c>
    </row>
    <row r="44" spans="1:44">
      <c r="A44" s="1">
        <v>408</v>
      </c>
      <c r="B44" s="2">
        <v>0</v>
      </c>
      <c r="C44" s="2">
        <v>0.23128679562648613</v>
      </c>
      <c r="D44" s="2">
        <v>50.651808242220177</v>
      </c>
      <c r="E44" s="2">
        <v>49.116904962153335</v>
      </c>
      <c r="F44" s="2">
        <f t="shared" si="39"/>
        <v>0</v>
      </c>
      <c r="G44" s="2">
        <f t="shared" si="77"/>
        <v>-11.953111858704808</v>
      </c>
      <c r="H44" s="2">
        <f t="shared" si="40"/>
        <v>0.3469301934397292</v>
      </c>
      <c r="I44" s="2">
        <f t="shared" si="41"/>
        <v>-6.9531118587048084</v>
      </c>
      <c r="J44" s="2">
        <f t="shared" si="42"/>
        <v>329.23675357443113</v>
      </c>
      <c r="K44" s="2">
        <f t="shared" si="43"/>
        <v>-1.9531118587048084</v>
      </c>
      <c r="L44" s="2">
        <f t="shared" si="44"/>
        <v>515.72750210261006</v>
      </c>
      <c r="M44" s="2">
        <f t="shared" si="45"/>
        <v>2.0468881412951916</v>
      </c>
      <c r="N44" s="2">
        <f t="shared" si="46"/>
        <v>8.4531118587048084</v>
      </c>
      <c r="O44" s="2">
        <f t="shared" si="47"/>
        <v>142.87688310670953</v>
      </c>
      <c r="P44" s="2">
        <f t="shared" si="48"/>
        <v>48.345764519661437</v>
      </c>
      <c r="Q44" s="2">
        <f t="shared" si="49"/>
        <v>3.8146459326133515</v>
      </c>
      <c r="R44" s="2">
        <f t="shared" si="50"/>
        <v>4.1897510629748842</v>
      </c>
      <c r="S44" s="2">
        <f t="shared" si="51"/>
        <v>-1707.8233657975904</v>
      </c>
      <c r="T44" s="2">
        <f t="shared" si="52"/>
        <v>-336.15350859980811</v>
      </c>
      <c r="U44" s="2">
        <f t="shared" si="53"/>
        <v>-7.4504302077472007</v>
      </c>
      <c r="V44" s="2">
        <f t="shared" si="54"/>
        <v>8.5759517657822144</v>
      </c>
      <c r="W44" s="2">
        <f t="shared" si="55"/>
        <v>20413.803726288337</v>
      </c>
      <c r="X44" s="2">
        <f t="shared" si="56"/>
        <v>2337.3129469905548</v>
      </c>
      <c r="Y44" s="2">
        <f t="shared" si="57"/>
        <v>14.551523591203587</v>
      </c>
      <c r="Z44" s="2">
        <f t="shared" si="58"/>
        <v>17.554013969699174</v>
      </c>
      <c r="AA44" s="2">
        <f t="shared" si="59"/>
        <v>0</v>
      </c>
      <c r="AB44" s="2">
        <f t="shared" si="60"/>
        <v>11.181736957865159</v>
      </c>
      <c r="AC44" s="2">
        <f t="shared" si="61"/>
        <v>193.21871429069662</v>
      </c>
      <c r="AD44" s="2">
        <f t="shared" si="62"/>
        <v>205.78760477521828</v>
      </c>
      <c r="AE44" s="2">
        <f t="shared" si="63"/>
        <v>0</v>
      </c>
      <c r="AF44" s="2">
        <f t="shared" si="64"/>
        <v>-77.747867842650066</v>
      </c>
      <c r="AG44" s="2">
        <f t="shared" si="65"/>
        <v>-377.37776220485586</v>
      </c>
      <c r="AH44" s="2">
        <f t="shared" si="66"/>
        <v>421.22420783993613</v>
      </c>
      <c r="AI44" s="2">
        <f t="shared" si="67"/>
        <v>0</v>
      </c>
      <c r="AJ44" s="2">
        <f t="shared" si="68"/>
        <v>540.58962188574446</v>
      </c>
      <c r="AK44" s="2">
        <f t="shared" si="69"/>
        <v>737.06098257378721</v>
      </c>
      <c r="AL44" s="2">
        <f t="shared" si="70"/>
        <v>862.19883585402636</v>
      </c>
      <c r="AM44" s="2">
        <f t="shared" si="71"/>
        <v>4.1018805602378006</v>
      </c>
      <c r="AN44" s="2">
        <f t="shared" si="72"/>
        <v>2.0253099911464911</v>
      </c>
      <c r="AO44" s="2">
        <f t="shared" si="73"/>
        <v>-0.33901422207569792</v>
      </c>
      <c r="AP44" s="2">
        <f t="shared" si="74"/>
        <v>-4.0807820699615638E-2</v>
      </c>
      <c r="AQ44" s="2">
        <f t="shared" si="75"/>
        <v>21.398494403135583</v>
      </c>
      <c r="AR44" s="2">
        <f t="shared" si="76"/>
        <v>1.2717952449353596</v>
      </c>
    </row>
    <row r="45" spans="1:44">
      <c r="A45" s="1">
        <v>418</v>
      </c>
      <c r="B45" s="2">
        <v>0</v>
      </c>
      <c r="C45" s="2">
        <v>1.4616321559074787</v>
      </c>
      <c r="D45" s="2">
        <v>64.360535931790125</v>
      </c>
      <c r="E45" s="2">
        <v>34.177831912302409</v>
      </c>
      <c r="F45" s="2">
        <f t="shared" si="39"/>
        <v>0</v>
      </c>
      <c r="G45" s="2">
        <f t="shared" si="77"/>
        <v>-11.294031668696723</v>
      </c>
      <c r="H45" s="2">
        <f t="shared" si="40"/>
        <v>2.1924482338612181</v>
      </c>
      <c r="I45" s="2">
        <f t="shared" si="41"/>
        <v>-6.2940316686967233</v>
      </c>
      <c r="J45" s="2">
        <f t="shared" si="42"/>
        <v>418.34348355663582</v>
      </c>
      <c r="K45" s="2">
        <f t="shared" si="43"/>
        <v>-1.2940316686967233</v>
      </c>
      <c r="L45" s="2">
        <f t="shared" si="44"/>
        <v>358.86723507917532</v>
      </c>
      <c r="M45" s="2">
        <f t="shared" si="45"/>
        <v>2.7059683313032767</v>
      </c>
      <c r="N45" s="2">
        <f t="shared" si="46"/>
        <v>7.7940316686967233</v>
      </c>
      <c r="O45" s="2">
        <f t="shared" si="47"/>
        <v>127.55515133352449</v>
      </c>
      <c r="P45" s="2">
        <f t="shared" si="48"/>
        <v>39.614834646557256</v>
      </c>
      <c r="Q45" s="2">
        <f t="shared" si="49"/>
        <v>1.6745179595900261</v>
      </c>
      <c r="R45" s="2">
        <f t="shared" si="50"/>
        <v>7.3222646100162398</v>
      </c>
      <c r="S45" s="2">
        <f t="shared" si="51"/>
        <v>-1440.6119186662286</v>
      </c>
      <c r="T45" s="2">
        <f t="shared" si="52"/>
        <v>-249.33702381561554</v>
      </c>
      <c r="U45" s="2">
        <f t="shared" si="53"/>
        <v>-2.1668792695109138</v>
      </c>
      <c r="V45" s="2">
        <f t="shared" si="54"/>
        <v>19.813816148126683</v>
      </c>
      <c r="W45" s="2">
        <f t="shared" si="55"/>
        <v>16270.316631718335</v>
      </c>
      <c r="X45" s="2">
        <f t="shared" si="56"/>
        <v>1569.3351240740731</v>
      </c>
      <c r="Y45" s="2">
        <f t="shared" si="57"/>
        <v>2.8040103969895442</v>
      </c>
      <c r="Z45" s="2">
        <f t="shared" si="58"/>
        <v>53.615559019096274</v>
      </c>
      <c r="AA45" s="2">
        <f t="shared" si="59"/>
        <v>0</v>
      </c>
      <c r="AB45" s="2">
        <f t="shared" si="60"/>
        <v>57.902316170365765</v>
      </c>
      <c r="AC45" s="2">
        <f t="shared" si="61"/>
        <v>107.77287330662176</v>
      </c>
      <c r="AD45" s="2">
        <f t="shared" si="62"/>
        <v>250.25912905853559</v>
      </c>
      <c r="AE45" s="2">
        <f t="shared" si="63"/>
        <v>0</v>
      </c>
      <c r="AF45" s="2">
        <f t="shared" si="64"/>
        <v>-364.43901166717251</v>
      </c>
      <c r="AG45" s="2">
        <f t="shared" si="65"/>
        <v>-139.46151108520831</v>
      </c>
      <c r="AH45" s="2">
        <f t="shared" si="66"/>
        <v>677.19327785193695</v>
      </c>
      <c r="AI45" s="2">
        <f t="shared" si="67"/>
        <v>0</v>
      </c>
      <c r="AJ45" s="2">
        <f t="shared" si="68"/>
        <v>2293.790680741718</v>
      </c>
      <c r="AK45" s="2">
        <f t="shared" si="69"/>
        <v>180.46761190855867</v>
      </c>
      <c r="AL45" s="2">
        <f t="shared" si="70"/>
        <v>1832.4635640388019</v>
      </c>
      <c r="AM45" s="2">
        <f t="shared" si="71"/>
        <v>4.1593431853552314</v>
      </c>
      <c r="AN45" s="2">
        <f t="shared" si="72"/>
        <v>2.0394467841439825</v>
      </c>
      <c r="AO45" s="2">
        <f t="shared" si="73"/>
        <v>1.7329275509955613</v>
      </c>
      <c r="AP45" s="2">
        <f t="shared" si="74"/>
        <v>0.20428819608486015</v>
      </c>
      <c r="AQ45" s="2">
        <f t="shared" si="75"/>
        <v>43.067218566890787</v>
      </c>
      <c r="AR45" s="2">
        <f t="shared" si="76"/>
        <v>2.4894150676138063</v>
      </c>
    </row>
    <row r="46" spans="1:44">
      <c r="A46" s="1">
        <v>428</v>
      </c>
      <c r="B46" s="2">
        <v>0</v>
      </c>
      <c r="C46" s="2">
        <v>0.52004333694476734</v>
      </c>
      <c r="D46" s="2">
        <v>57.573131094257711</v>
      </c>
      <c r="E46" s="2">
        <v>41.906825568797522</v>
      </c>
      <c r="F46" s="2">
        <f t="shared" si="39"/>
        <v>0</v>
      </c>
      <c r="G46" s="2">
        <f t="shared" si="77"/>
        <v>-11.650270855904662</v>
      </c>
      <c r="H46" s="2">
        <f t="shared" si="40"/>
        <v>0.78006500541715096</v>
      </c>
      <c r="I46" s="2">
        <f t="shared" si="41"/>
        <v>-6.6502708559046617</v>
      </c>
      <c r="J46" s="2">
        <f t="shared" si="42"/>
        <v>374.22535211267513</v>
      </c>
      <c r="K46" s="2">
        <f t="shared" si="43"/>
        <v>-1.6502708559046617</v>
      </c>
      <c r="L46" s="2">
        <f t="shared" si="44"/>
        <v>440.02166847237396</v>
      </c>
      <c r="M46" s="2">
        <f t="shared" si="45"/>
        <v>2.3497291440953383</v>
      </c>
      <c r="N46" s="2">
        <f t="shared" si="46"/>
        <v>8.1502708559046617</v>
      </c>
      <c r="O46" s="2">
        <f t="shared" si="47"/>
        <v>135.72881101594155</v>
      </c>
      <c r="P46" s="2">
        <f t="shared" si="48"/>
        <v>44.226102456894921</v>
      </c>
      <c r="Q46" s="2">
        <f t="shared" si="49"/>
        <v>2.7233938978483048</v>
      </c>
      <c r="R46" s="2">
        <f t="shared" si="50"/>
        <v>5.521227050611011</v>
      </c>
      <c r="S46" s="2">
        <f t="shared" si="51"/>
        <v>-1581.2774112856155</v>
      </c>
      <c r="T46" s="2">
        <f t="shared" si="52"/>
        <v>-294.11556023934185</v>
      </c>
      <c r="U46" s="2">
        <f t="shared" si="53"/>
        <v>-4.4943375787676549</v>
      </c>
      <c r="V46" s="2">
        <f t="shared" si="54"/>
        <v>12.973388111988241</v>
      </c>
      <c r="W46" s="2">
        <f t="shared" si="55"/>
        <v>18422.310139801175</v>
      </c>
      <c r="X46" s="2">
        <f t="shared" si="56"/>
        <v>1955.948138527767</v>
      </c>
      <c r="Y46" s="2">
        <f t="shared" si="57"/>
        <v>7.4168743228373826</v>
      </c>
      <c r="Z46" s="2">
        <f t="shared" si="58"/>
        <v>30.483948144398763</v>
      </c>
      <c r="AA46" s="2">
        <f t="shared" si="59"/>
        <v>0</v>
      </c>
      <c r="AB46" s="2">
        <f t="shared" si="60"/>
        <v>22.999489901744809</v>
      </c>
      <c r="AC46" s="2">
        <f t="shared" si="61"/>
        <v>156.79431390212196</v>
      </c>
      <c r="AD46" s="2">
        <f t="shared" si="62"/>
        <v>231.37709893568206</v>
      </c>
      <c r="AE46" s="2">
        <f t="shared" si="63"/>
        <v>0</v>
      </c>
      <c r="AF46" s="2">
        <f t="shared" si="64"/>
        <v>-152.95283739424707</v>
      </c>
      <c r="AG46" s="2">
        <f t="shared" si="65"/>
        <v>-258.753086604239</v>
      </c>
      <c r="AH46" s="2">
        <f t="shared" si="66"/>
        <v>543.67351264540264</v>
      </c>
      <c r="AI46" s="2">
        <f t="shared" si="67"/>
        <v>0</v>
      </c>
      <c r="AJ46" s="2">
        <f t="shared" si="68"/>
        <v>1017.177796850886</v>
      </c>
      <c r="AK46" s="2">
        <f t="shared" si="69"/>
        <v>427.0126776983505</v>
      </c>
      <c r="AL46" s="2">
        <f t="shared" si="70"/>
        <v>1277.4854975355879</v>
      </c>
      <c r="AM46" s="2">
        <f t="shared" si="71"/>
        <v>4.1117090273954879</v>
      </c>
      <c r="AN46" s="2">
        <f t="shared" si="72"/>
        <v>2.0277349499861881</v>
      </c>
      <c r="AO46" s="2">
        <f t="shared" si="73"/>
        <v>1.3196758864691658</v>
      </c>
      <c r="AP46" s="2">
        <f t="shared" si="74"/>
        <v>0.1582827988292162</v>
      </c>
      <c r="AQ46" s="2">
        <f t="shared" si="75"/>
        <v>27.216759720848245</v>
      </c>
      <c r="AR46" s="2">
        <f t="shared" si="76"/>
        <v>1.6098732063885908</v>
      </c>
    </row>
    <row r="47" spans="1:44">
      <c r="A47" s="1">
        <v>438</v>
      </c>
      <c r="B47" s="2">
        <v>0</v>
      </c>
      <c r="C47" s="2">
        <v>0.5306603773585099</v>
      </c>
      <c r="D47" s="2">
        <v>51.552672955974579</v>
      </c>
      <c r="E47" s="2">
        <v>47.91666666666692</v>
      </c>
      <c r="F47" s="2">
        <f t="shared" si="39"/>
        <v>0</v>
      </c>
      <c r="G47" s="2">
        <f t="shared" si="77"/>
        <v>-11.890133647798752</v>
      </c>
      <c r="H47" s="2">
        <f t="shared" si="40"/>
        <v>0.79599056603776486</v>
      </c>
      <c r="I47" s="2">
        <f t="shared" si="41"/>
        <v>-6.890133647798752</v>
      </c>
      <c r="J47" s="2">
        <f t="shared" si="42"/>
        <v>335.09237421383477</v>
      </c>
      <c r="K47" s="2">
        <f t="shared" si="43"/>
        <v>-1.890133647798752</v>
      </c>
      <c r="L47" s="2">
        <f t="shared" si="44"/>
        <v>503.12500000000267</v>
      </c>
      <c r="M47" s="2">
        <f t="shared" si="45"/>
        <v>2.109866352201248</v>
      </c>
      <c r="N47" s="2">
        <f t="shared" si="46"/>
        <v>8.390133647798752</v>
      </c>
      <c r="O47" s="2">
        <f t="shared" si="47"/>
        <v>141.37527816251605</v>
      </c>
      <c r="P47" s="2">
        <f t="shared" si="48"/>
        <v>47.47394168452854</v>
      </c>
      <c r="Q47" s="2">
        <f t="shared" si="49"/>
        <v>3.572605206541017</v>
      </c>
      <c r="R47" s="2">
        <f t="shared" si="50"/>
        <v>4.4515360241510002</v>
      </c>
      <c r="S47" s="2">
        <f t="shared" si="51"/>
        <v>-1680.9709518470402</v>
      </c>
      <c r="T47" s="2">
        <f t="shared" si="52"/>
        <v>-327.10180299420585</v>
      </c>
      <c r="U47" s="2">
        <f t="shared" si="53"/>
        <v>-6.752701311184186</v>
      </c>
      <c r="V47" s="2">
        <f t="shared" si="54"/>
        <v>9.3921460729679165</v>
      </c>
      <c r="W47" s="2">
        <f t="shared" si="55"/>
        <v>19986.969275528787</v>
      </c>
      <c r="X47" s="2">
        <f t="shared" si="56"/>
        <v>2253.7751390660164</v>
      </c>
      <c r="Y47" s="2">
        <f t="shared" si="57"/>
        <v>12.763507961803983</v>
      </c>
      <c r="Z47" s="2">
        <f t="shared" si="58"/>
        <v>19.816172974314096</v>
      </c>
      <c r="AA47" s="2">
        <f t="shared" si="59"/>
        <v>0</v>
      </c>
      <c r="AB47" s="2">
        <f t="shared" si="60"/>
        <v>25.192539809007808</v>
      </c>
      <c r="AC47" s="2">
        <f t="shared" si="61"/>
        <v>184.17734781362105</v>
      </c>
      <c r="AD47" s="2">
        <f t="shared" si="62"/>
        <v>213.30276782390322</v>
      </c>
      <c r="AE47" s="2">
        <f t="shared" si="63"/>
        <v>0</v>
      </c>
      <c r="AF47" s="2">
        <f t="shared" si="64"/>
        <v>-173.57996621155425</v>
      </c>
      <c r="AG47" s="2">
        <f t="shared" si="65"/>
        <v>-348.11980226485906</v>
      </c>
      <c r="AH47" s="2">
        <f t="shared" si="66"/>
        <v>450.04033266304839</v>
      </c>
      <c r="AI47" s="2">
        <f t="shared" si="67"/>
        <v>0</v>
      </c>
      <c r="AJ47" s="2">
        <f t="shared" si="68"/>
        <v>1195.9891657780004</v>
      </c>
      <c r="AK47" s="2">
        <f t="shared" si="69"/>
        <v>657.99295172585846</v>
      </c>
      <c r="AL47" s="2">
        <f t="shared" si="70"/>
        <v>949.52495501922215</v>
      </c>
      <c r="AM47" s="2">
        <f t="shared" si="71"/>
        <v>4.226726554465321</v>
      </c>
      <c r="AN47" s="2">
        <f t="shared" si="72"/>
        <v>2.0559004242582666</v>
      </c>
      <c r="AO47" s="2">
        <f t="shared" si="73"/>
        <v>-0.71659435813364891</v>
      </c>
      <c r="AP47" s="2">
        <f t="shared" si="74"/>
        <v>-8.2464523924209984E-2</v>
      </c>
      <c r="AQ47" s="2">
        <f t="shared" si="75"/>
        <v>28.035070725230806</v>
      </c>
      <c r="AR47" s="2">
        <f t="shared" si="76"/>
        <v>1.5692543869203985</v>
      </c>
    </row>
    <row r="48" spans="1:44">
      <c r="A48" s="1">
        <v>448</v>
      </c>
      <c r="B48" s="2">
        <v>0</v>
      </c>
      <c r="C48" s="2">
        <v>0.4056795131846011</v>
      </c>
      <c r="D48" s="2">
        <v>55.014649537976368</v>
      </c>
      <c r="E48" s="2">
        <v>44.579670948839031</v>
      </c>
      <c r="F48" s="2">
        <f t="shared" si="39"/>
        <v>0</v>
      </c>
      <c r="G48" s="2">
        <f t="shared" si="77"/>
        <v>-11.762902862294331</v>
      </c>
      <c r="H48" s="2">
        <f t="shared" si="40"/>
        <v>0.60851926977690163</v>
      </c>
      <c r="I48" s="2">
        <f t="shared" si="41"/>
        <v>-6.7629028622943306</v>
      </c>
      <c r="J48" s="2">
        <f t="shared" si="42"/>
        <v>357.59522199684636</v>
      </c>
      <c r="K48" s="2">
        <f t="shared" si="43"/>
        <v>-1.7629028622943306</v>
      </c>
      <c r="L48" s="2">
        <f t="shared" si="44"/>
        <v>468.0865449628098</v>
      </c>
      <c r="M48" s="2">
        <f t="shared" si="45"/>
        <v>2.2370971377056694</v>
      </c>
      <c r="N48" s="2">
        <f t="shared" si="46"/>
        <v>8.2629028622943306</v>
      </c>
      <c r="O48" s="2">
        <f t="shared" si="47"/>
        <v>138.36588374777216</v>
      </c>
      <c r="P48" s="2">
        <f t="shared" si="48"/>
        <v>45.73685512482885</v>
      </c>
      <c r="Q48" s="2">
        <f t="shared" si="49"/>
        <v>3.1078265018855435</v>
      </c>
      <c r="R48" s="2">
        <f t="shared" si="50"/>
        <v>5.0046036035308985</v>
      </c>
      <c r="S48" s="2">
        <f t="shared" si="51"/>
        <v>-1627.5844499805537</v>
      </c>
      <c r="T48" s="2">
        <f t="shared" si="52"/>
        <v>-309.31390843604618</v>
      </c>
      <c r="U48" s="2">
        <f t="shared" si="53"/>
        <v>-5.4787962356882014</v>
      </c>
      <c r="V48" s="2">
        <f t="shared" si="54"/>
        <v>11.195784396810453</v>
      </c>
      <c r="W48" s="2">
        <f t="shared" si="55"/>
        <v>19145.117785301998</v>
      </c>
      <c r="X48" s="2">
        <f t="shared" si="56"/>
        <v>2091.8599167095831</v>
      </c>
      <c r="Y48" s="2">
        <f t="shared" si="57"/>
        <v>9.6585855658221345</v>
      </c>
      <c r="Z48" s="2">
        <f t="shared" si="58"/>
        <v>25.046057228474456</v>
      </c>
      <c r="AA48" s="2">
        <f t="shared" si="59"/>
        <v>0</v>
      </c>
      <c r="AB48" s="2">
        <f t="shared" si="60"/>
        <v>18.554505121635195</v>
      </c>
      <c r="AC48" s="2">
        <f t="shared" si="61"/>
        <v>170.97598582606824</v>
      </c>
      <c r="AD48" s="2">
        <f t="shared" si="62"/>
        <v>223.10358187478153</v>
      </c>
      <c r="AE48" s="2">
        <f t="shared" si="63"/>
        <v>0</v>
      </c>
      <c r="AF48" s="2">
        <f t="shared" si="64"/>
        <v>-125.48231579556149</v>
      </c>
      <c r="AG48" s="2">
        <f t="shared" si="65"/>
        <v>-301.41405479637058</v>
      </c>
      <c r="AH48" s="2">
        <f t="shared" si="66"/>
        <v>499.10438442395622</v>
      </c>
      <c r="AI48" s="2">
        <f t="shared" si="67"/>
        <v>0</v>
      </c>
      <c r="AJ48" s="2">
        <f t="shared" si="68"/>
        <v>848.62471266112391</v>
      </c>
      <c r="AK48" s="2">
        <f t="shared" si="69"/>
        <v>531.36369993626192</v>
      </c>
      <c r="AL48" s="2">
        <f t="shared" si="70"/>
        <v>1116.5449898111826</v>
      </c>
      <c r="AM48" s="2">
        <f t="shared" si="71"/>
        <v>4.1263407282248501</v>
      </c>
      <c r="AN48" s="2">
        <f t="shared" si="72"/>
        <v>2.0313396388159344</v>
      </c>
      <c r="AO48" s="2">
        <f t="shared" si="73"/>
        <v>0.72208013832024165</v>
      </c>
      <c r="AP48" s="2">
        <f t="shared" si="74"/>
        <v>8.6146526214322727E-2</v>
      </c>
      <c r="AQ48" s="2">
        <f t="shared" si="75"/>
        <v>24.965334024085688</v>
      </c>
      <c r="AR48" s="2">
        <f t="shared" si="76"/>
        <v>1.4662472413546819</v>
      </c>
    </row>
    <row r="49" spans="1:44">
      <c r="A49" s="1">
        <v>458</v>
      </c>
      <c r="B49" s="2">
        <v>0</v>
      </c>
      <c r="C49" s="2">
        <v>0.78539588197817745</v>
      </c>
      <c r="D49" s="2">
        <v>56.930587985566063</v>
      </c>
      <c r="E49" s="2">
        <v>42.284016132455761</v>
      </c>
      <c r="F49" s="2">
        <f t="shared" si="39"/>
        <v>0</v>
      </c>
      <c r="G49" s="2">
        <f t="shared" si="77"/>
        <v>-11.65209085119932</v>
      </c>
      <c r="H49" s="2">
        <f t="shared" si="40"/>
        <v>1.1780938229672662</v>
      </c>
      <c r="I49" s="2">
        <f t="shared" si="41"/>
        <v>-6.6520908511993202</v>
      </c>
      <c r="J49" s="2">
        <f t="shared" si="42"/>
        <v>370.0488219061794</v>
      </c>
      <c r="K49" s="2">
        <f t="shared" si="43"/>
        <v>-1.6520908511993202</v>
      </c>
      <c r="L49" s="2">
        <f t="shared" si="44"/>
        <v>443.98216939078549</v>
      </c>
      <c r="M49" s="2">
        <f t="shared" si="45"/>
        <v>2.3479091488006798</v>
      </c>
      <c r="N49" s="2">
        <f t="shared" si="46"/>
        <v>8.1520908511993202</v>
      </c>
      <c r="O49" s="2">
        <f t="shared" si="47"/>
        <v>135.77122120460291</v>
      </c>
      <c r="P49" s="2">
        <f t="shared" si="48"/>
        <v>44.250312692609697</v>
      </c>
      <c r="Q49" s="2">
        <f t="shared" si="49"/>
        <v>2.7294041806164944</v>
      </c>
      <c r="R49" s="2">
        <f t="shared" si="50"/>
        <v>5.5126773710219323</v>
      </c>
      <c r="S49" s="2">
        <f t="shared" si="51"/>
        <v>-1582.0186044543127</v>
      </c>
      <c r="T49" s="2">
        <f t="shared" si="52"/>
        <v>-294.35710022521812</v>
      </c>
      <c r="U49" s="2">
        <f t="shared" si="53"/>
        <v>-4.5092236760216871</v>
      </c>
      <c r="V49" s="2">
        <f t="shared" si="54"/>
        <v>12.943265633808874</v>
      </c>
      <c r="W49" s="2">
        <f t="shared" si="55"/>
        <v>18433.824507389214</v>
      </c>
      <c r="X49" s="2">
        <f t="shared" si="56"/>
        <v>1958.0901733937349</v>
      </c>
      <c r="Y49" s="2">
        <f t="shared" si="57"/>
        <v>7.4496471811667968</v>
      </c>
      <c r="Z49" s="2">
        <f t="shared" si="58"/>
        <v>30.389611796977285</v>
      </c>
      <c r="AA49" s="2">
        <f t="shared" si="59"/>
        <v>0</v>
      </c>
      <c r="AB49" s="2">
        <f t="shared" si="60"/>
        <v>34.754013365022331</v>
      </c>
      <c r="AC49" s="2">
        <f t="shared" si="61"/>
        <v>155.38658485275917</v>
      </c>
      <c r="AD49" s="2">
        <f t="shared" si="62"/>
        <v>233.09813888931521</v>
      </c>
      <c r="AE49" s="2">
        <f t="shared" si="63"/>
        <v>0</v>
      </c>
      <c r="AF49" s="2">
        <f t="shared" si="64"/>
        <v>-231.18685434792397</v>
      </c>
      <c r="AG49" s="2">
        <f t="shared" si="65"/>
        <v>-256.71275523435031</v>
      </c>
      <c r="AH49" s="2">
        <f t="shared" si="66"/>
        <v>547.2932528666347</v>
      </c>
      <c r="AI49" s="2">
        <f t="shared" si="67"/>
        <v>0</v>
      </c>
      <c r="AJ49" s="2">
        <f t="shared" si="68"/>
        <v>1537.8759587253749</v>
      </c>
      <c r="AK49" s="2">
        <f t="shared" si="69"/>
        <v>424.11279430884053</v>
      </c>
      <c r="AL49" s="2">
        <f t="shared" si="70"/>
        <v>1284.9948354824555</v>
      </c>
      <c r="AM49" s="2">
        <f t="shared" si="71"/>
        <v>4.232387371070967</v>
      </c>
      <c r="AN49" s="2">
        <f t="shared" si="72"/>
        <v>2.0572766880201039</v>
      </c>
      <c r="AO49" s="2">
        <f t="shared" si="73"/>
        <v>0.59393643284360453</v>
      </c>
      <c r="AP49" s="2">
        <f t="shared" si="74"/>
        <v>6.8212167768278584E-2</v>
      </c>
      <c r="AQ49" s="2">
        <f t="shared" si="75"/>
        <v>32.469835885166709</v>
      </c>
      <c r="AR49" s="2">
        <f t="shared" si="76"/>
        <v>1.8126304605689085</v>
      </c>
    </row>
    <row r="50" spans="1:44">
      <c r="A50" s="1">
        <v>468</v>
      </c>
      <c r="B50" s="2">
        <v>0</v>
      </c>
      <c r="C50" s="2">
        <v>1.836425596365169</v>
      </c>
      <c r="D50" s="2">
        <v>60.03407800075756</v>
      </c>
      <c r="E50" s="2">
        <v>38.129496402877272</v>
      </c>
      <c r="F50" s="2">
        <f t="shared" si="39"/>
        <v>0</v>
      </c>
      <c r="G50" s="2">
        <f t="shared" si="77"/>
        <v>-11.433358576296833</v>
      </c>
      <c r="H50" s="2">
        <f t="shared" si="40"/>
        <v>2.7546383945477535</v>
      </c>
      <c r="I50" s="2">
        <f t="shared" si="41"/>
        <v>-6.4333585762968326</v>
      </c>
      <c r="J50" s="2">
        <f t="shared" si="42"/>
        <v>390.22150700492415</v>
      </c>
      <c r="K50" s="2">
        <f t="shared" si="43"/>
        <v>-1.4333585762968326</v>
      </c>
      <c r="L50" s="2">
        <f t="shared" si="44"/>
        <v>400.35971223021136</v>
      </c>
      <c r="M50" s="2">
        <f t="shared" si="45"/>
        <v>2.5666414237031674</v>
      </c>
      <c r="N50" s="2">
        <f t="shared" si="46"/>
        <v>7.9333585762968326</v>
      </c>
      <c r="O50" s="2">
        <f t="shared" si="47"/>
        <v>130.72168833418033</v>
      </c>
      <c r="P50" s="2">
        <f t="shared" si="48"/>
        <v>41.388102571212009</v>
      </c>
      <c r="Q50" s="2">
        <f t="shared" si="49"/>
        <v>2.0545168082436831</v>
      </c>
      <c r="R50" s="2">
        <f t="shared" si="50"/>
        <v>6.5876481978690222</v>
      </c>
      <c r="S50" s="2">
        <f t="shared" si="51"/>
        <v>-1494.5879364236023</v>
      </c>
      <c r="T50" s="2">
        <f t="shared" si="52"/>
        <v>-266.26450463315979</v>
      </c>
      <c r="U50" s="2">
        <f t="shared" si="53"/>
        <v>-2.9448592872420782</v>
      </c>
      <c r="V50" s="2">
        <f t="shared" si="54"/>
        <v>16.908130749434154</v>
      </c>
      <c r="W50" s="2">
        <f t="shared" si="55"/>
        <v>17088.159800938578</v>
      </c>
      <c r="X50" s="2">
        <f t="shared" si="56"/>
        <v>1712.9750344451661</v>
      </c>
      <c r="Y50" s="2">
        <f t="shared" si="57"/>
        <v>4.221039315355811</v>
      </c>
      <c r="Z50" s="2">
        <f t="shared" si="58"/>
        <v>43.397108778886974</v>
      </c>
      <c r="AA50" s="2">
        <f t="shared" si="59"/>
        <v>0</v>
      </c>
      <c r="AB50" s="2">
        <f t="shared" si="60"/>
        <v>76.006170946760804</v>
      </c>
      <c r="AC50" s="2">
        <f t="shared" si="61"/>
        <v>123.34102231996873</v>
      </c>
      <c r="AD50" s="2">
        <f t="shared" si="62"/>
        <v>251.18370826406783</v>
      </c>
      <c r="AE50" s="2">
        <f t="shared" si="63"/>
        <v>0</v>
      </c>
      <c r="AF50" s="2">
        <f t="shared" si="64"/>
        <v>-488.97495171182675</v>
      </c>
      <c r="AG50" s="2">
        <f t="shared" si="65"/>
        <v>-176.79191215154623</v>
      </c>
      <c r="AH50" s="2">
        <f t="shared" si="66"/>
        <v>644.69851058992822</v>
      </c>
      <c r="AI50" s="2">
        <f t="shared" si="67"/>
        <v>0</v>
      </c>
      <c r="AJ50" s="2">
        <f t="shared" si="68"/>
        <v>3145.7511991896099</v>
      </c>
      <c r="AK50" s="2">
        <f t="shared" si="69"/>
        <v>253.40620350233505</v>
      </c>
      <c r="AL50" s="2">
        <f t="shared" si="70"/>
        <v>1654.7099030798445</v>
      </c>
      <c r="AM50" s="2">
        <f t="shared" si="71"/>
        <v>4.5053090153079731</v>
      </c>
      <c r="AN50" s="2">
        <f t="shared" si="72"/>
        <v>2.1225713216068791</v>
      </c>
      <c r="AO50" s="2">
        <f t="shared" si="73"/>
        <v>-0.21068353273444701</v>
      </c>
      <c r="AP50" s="2">
        <f t="shared" si="74"/>
        <v>-2.2031482185670533E-2</v>
      </c>
      <c r="AQ50" s="2">
        <f t="shared" si="75"/>
        <v>50.538673057717894</v>
      </c>
      <c r="AR50" s="2">
        <f t="shared" si="76"/>
        <v>2.4898584991345403</v>
      </c>
    </row>
    <row r="51" spans="1:44">
      <c r="A51" s="1">
        <v>478</v>
      </c>
      <c r="B51" s="2">
        <v>0</v>
      </c>
      <c r="C51" s="2">
        <v>0.98080133555949711</v>
      </c>
      <c r="D51" s="2">
        <v>53.672787979966493</v>
      </c>
      <c r="E51" s="2">
        <v>45.346410684474016</v>
      </c>
      <c r="F51" s="2">
        <f t="shared" si="39"/>
        <v>0</v>
      </c>
      <c r="G51" s="2">
        <f t="shared" si="77"/>
        <v>-11.764816360600987</v>
      </c>
      <c r="H51" s="2">
        <f t="shared" si="40"/>
        <v>1.4712020033392457</v>
      </c>
      <c r="I51" s="2">
        <f t="shared" si="41"/>
        <v>-6.764816360600987</v>
      </c>
      <c r="J51" s="2">
        <f t="shared" si="42"/>
        <v>348.87312186978221</v>
      </c>
      <c r="K51" s="2">
        <f t="shared" si="43"/>
        <v>-1.764816360600987</v>
      </c>
      <c r="L51" s="2">
        <f t="shared" si="44"/>
        <v>476.13731218697717</v>
      </c>
      <c r="M51" s="2">
        <f t="shared" si="45"/>
        <v>2.235183639399013</v>
      </c>
      <c r="N51" s="2">
        <f t="shared" si="46"/>
        <v>8.264816360600987</v>
      </c>
      <c r="O51" s="2">
        <f t="shared" si="47"/>
        <v>138.41090399866465</v>
      </c>
      <c r="P51" s="2">
        <f t="shared" si="48"/>
        <v>45.762740392654784</v>
      </c>
      <c r="Q51" s="2">
        <f t="shared" si="49"/>
        <v>3.1145767866449132</v>
      </c>
      <c r="R51" s="2">
        <f t="shared" si="50"/>
        <v>4.9960459018370171</v>
      </c>
      <c r="S51" s="2">
        <f t="shared" si="51"/>
        <v>-1628.3788678490625</v>
      </c>
      <c r="T51" s="2">
        <f t="shared" si="52"/>
        <v>-309.5765349141667</v>
      </c>
      <c r="U51" s="2">
        <f t="shared" si="53"/>
        <v>-5.496656069418993</v>
      </c>
      <c r="V51" s="2">
        <f t="shared" si="54"/>
        <v>11.167080061472587</v>
      </c>
      <c r="W51" s="2">
        <f t="shared" si="55"/>
        <v>19157.578345727561</v>
      </c>
      <c r="X51" s="2">
        <f t="shared" si="56"/>
        <v>2094.2284082455176</v>
      </c>
      <c r="Y51" s="2">
        <f t="shared" si="57"/>
        <v>9.700588559907354</v>
      </c>
      <c r="Z51" s="2">
        <f t="shared" si="58"/>
        <v>24.960474653262455</v>
      </c>
      <c r="AA51" s="2">
        <f t="shared" si="59"/>
        <v>0</v>
      </c>
      <c r="AB51" s="2">
        <f t="shared" si="60"/>
        <v>44.884156895978357</v>
      </c>
      <c r="AC51" s="2">
        <f t="shared" si="61"/>
        <v>167.16801951691775</v>
      </c>
      <c r="AD51" s="2">
        <f t="shared" si="62"/>
        <v>226.55274926318472</v>
      </c>
      <c r="AE51" s="2">
        <f t="shared" si="63"/>
        <v>0</v>
      </c>
      <c r="AF51" s="2">
        <f t="shared" si="64"/>
        <v>-303.63307890169597</v>
      </c>
      <c r="AG51" s="2">
        <f t="shared" si="65"/>
        <v>-295.02085581272161</v>
      </c>
      <c r="AH51" s="2">
        <f t="shared" si="66"/>
        <v>506.38699861393729</v>
      </c>
      <c r="AI51" s="2">
        <f t="shared" si="67"/>
        <v>0</v>
      </c>
      <c r="AJ51" s="2">
        <f t="shared" si="68"/>
        <v>2054.0220197738436</v>
      </c>
      <c r="AK51" s="2">
        <f t="shared" si="69"/>
        <v>520.65763305679593</v>
      </c>
      <c r="AL51" s="2">
        <f t="shared" si="70"/>
        <v>1131.8679345062435</v>
      </c>
      <c r="AM51" s="2">
        <f t="shared" si="71"/>
        <v>4.386049256760808</v>
      </c>
      <c r="AN51" s="2">
        <f t="shared" si="72"/>
        <v>2.0942896783302944</v>
      </c>
      <c r="AO51" s="2">
        <f t="shared" si="73"/>
        <v>-0.92266936100480279</v>
      </c>
      <c r="AP51" s="2">
        <f t="shared" si="74"/>
        <v>-0.10044673908350969</v>
      </c>
      <c r="AQ51" s="2">
        <f t="shared" si="75"/>
        <v>37.065475873368833</v>
      </c>
      <c r="AR51" s="2">
        <f t="shared" si="76"/>
        <v>1.926737592674338</v>
      </c>
    </row>
    <row r="52" spans="1:44">
      <c r="A52" s="1">
        <v>488</v>
      </c>
      <c r="B52" s="2">
        <v>0</v>
      </c>
      <c r="C52" s="2">
        <v>0.68687825675060665</v>
      </c>
      <c r="D52" s="2">
        <v>53.173851255328728</v>
      </c>
      <c r="E52" s="2">
        <v>46.139270487920655</v>
      </c>
      <c r="F52" s="2">
        <f t="shared" si="39"/>
        <v>0</v>
      </c>
      <c r="G52" s="2">
        <f t="shared" si="77"/>
        <v>-11.811226906679295</v>
      </c>
      <c r="H52" s="2">
        <f t="shared" si="40"/>
        <v>1.03031738512591</v>
      </c>
      <c r="I52" s="2">
        <f t="shared" si="41"/>
        <v>-6.8112269066792948</v>
      </c>
      <c r="J52" s="2">
        <f t="shared" si="42"/>
        <v>345.63003315963675</v>
      </c>
      <c r="K52" s="2">
        <f t="shared" si="43"/>
        <v>-1.8112269066792948</v>
      </c>
      <c r="L52" s="2">
        <f t="shared" si="44"/>
        <v>484.46234012316688</v>
      </c>
      <c r="M52" s="2">
        <f t="shared" si="45"/>
        <v>2.1887730933207052</v>
      </c>
      <c r="N52" s="2">
        <f t="shared" si="46"/>
        <v>8.3112269066792948</v>
      </c>
      <c r="O52" s="2">
        <f t="shared" si="47"/>
        <v>139.50508104106495</v>
      </c>
      <c r="P52" s="2">
        <f t="shared" si="48"/>
        <v>46.392811974271993</v>
      </c>
      <c r="Q52" s="2">
        <f t="shared" si="49"/>
        <v>3.2805429074790466</v>
      </c>
      <c r="R52" s="2">
        <f t="shared" si="50"/>
        <v>4.790727654044689</v>
      </c>
      <c r="S52" s="2">
        <f t="shared" si="51"/>
        <v>-1647.7261668107019</v>
      </c>
      <c r="T52" s="2">
        <f t="shared" si="52"/>
        <v>-315.99196919567476</v>
      </c>
      <c r="U52" s="2">
        <f t="shared" si="53"/>
        <v>-5.9418075825419736</v>
      </c>
      <c r="V52" s="2">
        <f t="shared" si="54"/>
        <v>10.485815786600439</v>
      </c>
      <c r="W52" s="2">
        <f t="shared" si="55"/>
        <v>19461.667636274102</v>
      </c>
      <c r="X52" s="2">
        <f t="shared" si="56"/>
        <v>2152.2930028801547</v>
      </c>
      <c r="Y52" s="2">
        <f t="shared" si="57"/>
        <v>10.761961767811076</v>
      </c>
      <c r="Z52" s="2">
        <f t="shared" si="58"/>
        <v>22.951071455228529</v>
      </c>
      <c r="AA52" s="2">
        <f t="shared" si="59"/>
        <v>0</v>
      </c>
      <c r="AB52" s="2">
        <f t="shared" si="60"/>
        <v>31.866213814646617</v>
      </c>
      <c r="AC52" s="2">
        <f t="shared" si="61"/>
        <v>174.43910059901447</v>
      </c>
      <c r="AD52" s="2">
        <f t="shared" si="62"/>
        <v>221.04067906392947</v>
      </c>
      <c r="AE52" s="2">
        <f t="shared" si="63"/>
        <v>0</v>
      </c>
      <c r="AF52" s="2">
        <f t="shared" si="64"/>
        <v>-217.04801294831648</v>
      </c>
      <c r="AG52" s="2">
        <f t="shared" si="65"/>
        <v>-315.94879258187126</v>
      </c>
      <c r="AH52" s="2">
        <f t="shared" si="66"/>
        <v>483.80789086446612</v>
      </c>
      <c r="AI52" s="2">
        <f t="shared" si="67"/>
        <v>0</v>
      </c>
      <c r="AJ52" s="2">
        <f t="shared" si="68"/>
        <v>1478.363265834849</v>
      </c>
      <c r="AK52" s="2">
        <f t="shared" si="69"/>
        <v>572.25495425712074</v>
      </c>
      <c r="AL52" s="2">
        <f t="shared" si="70"/>
        <v>1058.9456938603839</v>
      </c>
      <c r="AM52" s="2">
        <f t="shared" si="71"/>
        <v>4.2734599347759055</v>
      </c>
      <c r="AN52" s="2">
        <f t="shared" si="72"/>
        <v>2.0672348523513011</v>
      </c>
      <c r="AO52" s="2">
        <f t="shared" si="73"/>
        <v>-0.49188914665721656</v>
      </c>
      <c r="AP52" s="2">
        <f t="shared" si="74"/>
        <v>-5.5679815195328212E-2</v>
      </c>
      <c r="AQ52" s="2">
        <f t="shared" si="75"/>
        <v>31.095639139523538</v>
      </c>
      <c r="AR52" s="2">
        <f t="shared" si="76"/>
        <v>1.7027081486282563</v>
      </c>
    </row>
    <row r="53" spans="1:44">
      <c r="A53" s="1">
        <v>498</v>
      </c>
      <c r="B53" s="2">
        <v>0.25555337133870587</v>
      </c>
      <c r="C53" s="2">
        <v>0.72734421073336053</v>
      </c>
      <c r="D53" s="2">
        <v>57.322586986435809</v>
      </c>
      <c r="E53" s="2">
        <v>41.694515431492121</v>
      </c>
      <c r="F53" s="2">
        <f t="shared" si="39"/>
        <v>-0.89443679968547052</v>
      </c>
      <c r="G53" s="2">
        <f t="shared" si="77"/>
        <v>-11.605858069589146</v>
      </c>
      <c r="H53" s="2">
        <f t="shared" si="40"/>
        <v>1.0910163161000408</v>
      </c>
      <c r="I53" s="2">
        <f t="shared" si="41"/>
        <v>-6.6058580695891465</v>
      </c>
      <c r="J53" s="2">
        <f t="shared" si="42"/>
        <v>372.59681541183278</v>
      </c>
      <c r="K53" s="2">
        <f t="shared" si="43"/>
        <v>-1.6058580695891465</v>
      </c>
      <c r="L53" s="2">
        <f t="shared" si="44"/>
        <v>437.79241203066726</v>
      </c>
      <c r="M53" s="2">
        <f t="shared" si="45"/>
        <v>2.3941419304108535</v>
      </c>
      <c r="N53" s="2">
        <f t="shared" si="46"/>
        <v>8.1058580695891465</v>
      </c>
      <c r="O53" s="2">
        <f t="shared" si="47"/>
        <v>134.69594153144752</v>
      </c>
      <c r="P53" s="2">
        <f t="shared" si="48"/>
        <v>43.637360835556045</v>
      </c>
      <c r="Q53" s="2">
        <f t="shared" si="49"/>
        <v>2.57878013966458</v>
      </c>
      <c r="R53" s="2">
        <f t="shared" si="50"/>
        <v>5.7319155829514079</v>
      </c>
      <c r="S53" s="2">
        <f t="shared" si="51"/>
        <v>-1563.261979963658</v>
      </c>
      <c r="T53" s="2">
        <f t="shared" si="52"/>
        <v>-288.26221221113127</v>
      </c>
      <c r="U53" s="2">
        <f t="shared" si="53"/>
        <v>-4.1411548969765919</v>
      </c>
      <c r="V53" s="2">
        <f t="shared" si="54"/>
        <v>13.723019438719337</v>
      </c>
      <c r="W53" s="2">
        <f t="shared" si="55"/>
        <v>18142.996665043127</v>
      </c>
      <c r="X53" s="2">
        <f t="shared" si="56"/>
        <v>1904.2192606925205</v>
      </c>
      <c r="Y53" s="2">
        <f t="shared" si="57"/>
        <v>6.6501070087284706</v>
      </c>
      <c r="Z53" s="2">
        <f t="shared" si="58"/>
        <v>32.854856250081177</v>
      </c>
      <c r="AA53" s="2">
        <f t="shared" si="59"/>
        <v>34.422001964002618</v>
      </c>
      <c r="AB53" s="2">
        <f t="shared" si="60"/>
        <v>31.73938177542437</v>
      </c>
      <c r="AC53" s="2">
        <f t="shared" si="61"/>
        <v>147.82234887481596</v>
      </c>
      <c r="AD53" s="2">
        <f t="shared" si="62"/>
        <v>238.98944272537764</v>
      </c>
      <c r="AE53" s="2">
        <f t="shared" si="63"/>
        <v>-399.49686926533326</v>
      </c>
      <c r="AF53" s="2">
        <f t="shared" si="64"/>
        <v>-209.66585122495775</v>
      </c>
      <c r="AG53" s="2">
        <f t="shared" si="65"/>
        <v>-237.38171180624531</v>
      </c>
      <c r="AH53" s="2">
        <f t="shared" si="66"/>
        <v>572.17464575434974</v>
      </c>
      <c r="AI53" s="2">
        <f t="shared" si="67"/>
        <v>4636.5039639386687</v>
      </c>
      <c r="AJ53" s="2">
        <f t="shared" si="68"/>
        <v>1385.0228552316646</v>
      </c>
      <c r="AK53" s="2">
        <f t="shared" si="69"/>
        <v>381.20133747694422</v>
      </c>
      <c r="AL53" s="2">
        <f t="shared" si="70"/>
        <v>1369.8673109184649</v>
      </c>
      <c r="AM53" s="2">
        <f t="shared" si="71"/>
        <v>4.5297317533962058</v>
      </c>
      <c r="AN53" s="2">
        <f t="shared" si="72"/>
        <v>2.1283166478219835</v>
      </c>
      <c r="AO53" s="2">
        <f t="shared" si="73"/>
        <v>-2.7436978654218662</v>
      </c>
      <c r="AP53" s="2">
        <f t="shared" si="74"/>
        <v>-0.28459519216203999</v>
      </c>
      <c r="AQ53" s="2">
        <f t="shared" si="75"/>
        <v>77.72595467565742</v>
      </c>
      <c r="AR53" s="2">
        <f t="shared" si="76"/>
        <v>3.7880970459013446</v>
      </c>
    </row>
    <row r="54" spans="1:44">
      <c r="A54" s="1">
        <v>508</v>
      </c>
      <c r="B54" s="2">
        <v>0</v>
      </c>
      <c r="C54" s="2">
        <v>0.63829787234045554</v>
      </c>
      <c r="D54" s="2">
        <v>49.101654846335769</v>
      </c>
      <c r="E54" s="2">
        <v>50.260047281323772</v>
      </c>
      <c r="F54" s="2">
        <f t="shared" si="39"/>
        <v>0</v>
      </c>
      <c r="G54" s="2">
        <f t="shared" si="77"/>
        <v>-11.978486997635928</v>
      </c>
      <c r="H54" s="2">
        <f t="shared" si="40"/>
        <v>0.95744680851068331</v>
      </c>
      <c r="I54" s="2">
        <f t="shared" si="41"/>
        <v>-6.9784869976359278</v>
      </c>
      <c r="J54" s="2">
        <f t="shared" si="42"/>
        <v>319.1607565011825</v>
      </c>
      <c r="K54" s="2">
        <f t="shared" si="43"/>
        <v>-1.9784869976359278</v>
      </c>
      <c r="L54" s="2">
        <f t="shared" si="44"/>
        <v>527.7304964538996</v>
      </c>
      <c r="M54" s="2">
        <f t="shared" si="45"/>
        <v>2.0215130023640722</v>
      </c>
      <c r="N54" s="2">
        <f t="shared" si="46"/>
        <v>8.4784869976359278</v>
      </c>
      <c r="O54" s="2">
        <f t="shared" si="47"/>
        <v>143.484150752533</v>
      </c>
      <c r="P54" s="2">
        <f t="shared" si="48"/>
        <v>48.699280776173708</v>
      </c>
      <c r="Q54" s="2">
        <f t="shared" si="49"/>
        <v>3.9144107998144277</v>
      </c>
      <c r="R54" s="2">
        <f t="shared" si="50"/>
        <v>4.0865148187270055</v>
      </c>
      <c r="S54" s="2">
        <f t="shared" si="51"/>
        <v>-1718.7230341560498</v>
      </c>
      <c r="T54" s="2">
        <f t="shared" si="52"/>
        <v>-339.84729769074954</v>
      </c>
      <c r="U54" s="2">
        <f t="shared" si="53"/>
        <v>-7.744610870838498</v>
      </c>
      <c r="V54" s="2">
        <f t="shared" si="54"/>
        <v>8.2609428404101006</v>
      </c>
      <c r="W54" s="2">
        <f t="shared" si="55"/>
        <v>20587.701517175614</v>
      </c>
      <c r="X54" s="2">
        <f t="shared" si="56"/>
        <v>2371.6199481166022</v>
      </c>
      <c r="Y54" s="2">
        <f t="shared" si="57"/>
        <v>15.322611909703827</v>
      </c>
      <c r="Z54" s="2">
        <f t="shared" si="58"/>
        <v>16.699603363675411</v>
      </c>
      <c r="AA54" s="2">
        <f t="shared" si="59"/>
        <v>0</v>
      </c>
      <c r="AB54" s="2">
        <f t="shared" si="60"/>
        <v>31.084647303942127</v>
      </c>
      <c r="AC54" s="2">
        <f t="shared" si="61"/>
        <v>192.20404801925716</v>
      </c>
      <c r="AD54" s="2">
        <f t="shared" si="62"/>
        <v>205.38842800504955</v>
      </c>
      <c r="AE54" s="2">
        <f t="shared" si="63"/>
        <v>0</v>
      </c>
      <c r="AF54" s="2">
        <f t="shared" si="64"/>
        <v>-216.92380703665884</v>
      </c>
      <c r="AG54" s="2">
        <f t="shared" si="65"/>
        <v>-380.2732098990918</v>
      </c>
      <c r="AH54" s="2">
        <f t="shared" si="66"/>
        <v>415.19537774732476</v>
      </c>
      <c r="AI54" s="2">
        <f t="shared" si="67"/>
        <v>0</v>
      </c>
      <c r="AJ54" s="2">
        <f t="shared" si="68"/>
        <v>1513.7999668830087</v>
      </c>
      <c r="AK54" s="2">
        <f t="shared" si="69"/>
        <v>752.36560133463115</v>
      </c>
      <c r="AL54" s="2">
        <f t="shared" si="70"/>
        <v>839.32285463767971</v>
      </c>
      <c r="AM54" s="2">
        <f t="shared" si="71"/>
        <v>4.2867712332824883</v>
      </c>
      <c r="AN54" s="2">
        <f t="shared" si="72"/>
        <v>2.0704519393800207</v>
      </c>
      <c r="AO54" s="2">
        <f t="shared" si="73"/>
        <v>-1.8200163918842589</v>
      </c>
      <c r="AP54" s="2">
        <f t="shared" si="74"/>
        <v>-0.20505947348205644</v>
      </c>
      <c r="AQ54" s="2">
        <f t="shared" si="75"/>
        <v>31.054884228553192</v>
      </c>
      <c r="AR54" s="2">
        <f t="shared" si="76"/>
        <v>1.689932270416747</v>
      </c>
    </row>
    <row r="55" spans="1:44">
      <c r="A55" s="1">
        <v>518</v>
      </c>
      <c r="B55" s="2">
        <v>0</v>
      </c>
      <c r="C55" s="2">
        <v>1.1101042138651276</v>
      </c>
      <c r="D55" s="2">
        <v>65.881286814680465</v>
      </c>
      <c r="E55" s="2">
        <v>33.008608971454414</v>
      </c>
      <c r="F55" s="2">
        <f t="shared" si="39"/>
        <v>0</v>
      </c>
      <c r="G55" s="2">
        <f t="shared" si="77"/>
        <v>-11.264839148164921</v>
      </c>
      <c r="H55" s="2">
        <f t="shared" si="40"/>
        <v>1.6651563207976914</v>
      </c>
      <c r="I55" s="2">
        <f t="shared" si="41"/>
        <v>-6.2648391481649206</v>
      </c>
      <c r="J55" s="2">
        <f t="shared" si="42"/>
        <v>428.22836429542303</v>
      </c>
      <c r="K55" s="2">
        <f t="shared" si="43"/>
        <v>-1.2648391481649206</v>
      </c>
      <c r="L55" s="2">
        <f t="shared" si="44"/>
        <v>346.59039420027136</v>
      </c>
      <c r="M55" s="2">
        <f t="shared" si="45"/>
        <v>2.7351608518350794</v>
      </c>
      <c r="N55" s="2">
        <f t="shared" si="46"/>
        <v>7.7648391481649206</v>
      </c>
      <c r="O55" s="2">
        <f t="shared" si="47"/>
        <v>126.89660103402898</v>
      </c>
      <c r="P55" s="2">
        <f t="shared" si="48"/>
        <v>39.24820955237977</v>
      </c>
      <c r="Q55" s="2">
        <f t="shared" si="49"/>
        <v>1.599818070730562</v>
      </c>
      <c r="R55" s="2">
        <f t="shared" si="50"/>
        <v>7.481104885411197</v>
      </c>
      <c r="S55" s="2">
        <f t="shared" si="51"/>
        <v>-1429.4697990971947</v>
      </c>
      <c r="T55" s="2">
        <f t="shared" si="52"/>
        <v>-245.88371969912919</v>
      </c>
      <c r="U55" s="2">
        <f t="shared" si="53"/>
        <v>-2.0235125258016908</v>
      </c>
      <c r="V55" s="2">
        <f t="shared" si="54"/>
        <v>20.462025211048864</v>
      </c>
      <c r="W55" s="2">
        <f t="shared" si="55"/>
        <v>16102.747353989524</v>
      </c>
      <c r="X55" s="2">
        <f t="shared" si="56"/>
        <v>1540.4219530675146</v>
      </c>
      <c r="Y55" s="2">
        <f t="shared" si="57"/>
        <v>2.5594178594360577</v>
      </c>
      <c r="Z55" s="2">
        <f t="shared" si="58"/>
        <v>55.966930306523281</v>
      </c>
      <c r="AA55" s="2">
        <f t="shared" si="59"/>
        <v>0</v>
      </c>
      <c r="AB55" s="2">
        <f t="shared" si="60"/>
        <v>43.569602810758333</v>
      </c>
      <c r="AC55" s="2">
        <f t="shared" si="61"/>
        <v>105.39807316910891</v>
      </c>
      <c r="AD55" s="2">
        <f t="shared" si="62"/>
        <v>246.94086583697549</v>
      </c>
      <c r="AE55" s="2">
        <f t="shared" si="63"/>
        <v>0</v>
      </c>
      <c r="AF55" s="2">
        <f t="shared" si="64"/>
        <v>-272.95655335883521</v>
      </c>
      <c r="AG55" s="2">
        <f t="shared" si="65"/>
        <v>-133.3116090854397</v>
      </c>
      <c r="AH55" s="2">
        <f t="shared" si="66"/>
        <v>675.42298895555393</v>
      </c>
      <c r="AI55" s="2">
        <f t="shared" si="67"/>
        <v>0</v>
      </c>
      <c r="AJ55" s="2">
        <f t="shared" si="68"/>
        <v>1710.0289012305977</v>
      </c>
      <c r="AK55" s="2">
        <f t="shared" si="69"/>
        <v>168.61774207612245</v>
      </c>
      <c r="AL55" s="2">
        <f t="shared" si="70"/>
        <v>1847.3905178206683</v>
      </c>
      <c r="AM55" s="2">
        <f t="shared" si="71"/>
        <v>3.9590854181684274</v>
      </c>
      <c r="AN55" s="2">
        <f t="shared" si="72"/>
        <v>1.9897450636120264</v>
      </c>
      <c r="AO55" s="2">
        <f t="shared" si="73"/>
        <v>2.69154826511279</v>
      </c>
      <c r="AP55" s="2">
        <f t="shared" si="74"/>
        <v>0.34167237322454724</v>
      </c>
      <c r="AQ55" s="2">
        <f t="shared" si="75"/>
        <v>37.260371611273882</v>
      </c>
      <c r="AR55" s="2">
        <f t="shared" si="76"/>
        <v>2.3771546598806479</v>
      </c>
    </row>
    <row r="56" spans="1:44">
      <c r="A56" s="1">
        <v>528</v>
      </c>
      <c r="B56" s="2">
        <v>0</v>
      </c>
      <c r="C56" s="2">
        <v>1.0784313725489374</v>
      </c>
      <c r="D56" s="2">
        <v>62.524509803921561</v>
      </c>
      <c r="E56" s="2">
        <v>36.397058823529512</v>
      </c>
      <c r="F56" s="2">
        <f t="shared" si="39"/>
        <v>0</v>
      </c>
      <c r="G56" s="2">
        <f t="shared" si="77"/>
        <v>-11.401960784313735</v>
      </c>
      <c r="H56" s="2">
        <f t="shared" si="40"/>
        <v>1.617647058823406</v>
      </c>
      <c r="I56" s="2">
        <f t="shared" si="41"/>
        <v>-6.4019607843137347</v>
      </c>
      <c r="J56" s="2">
        <f t="shared" si="42"/>
        <v>406.40931372549016</v>
      </c>
      <c r="K56" s="2">
        <f t="shared" si="43"/>
        <v>-1.4019607843137347</v>
      </c>
      <c r="L56" s="2">
        <f t="shared" si="44"/>
        <v>382.16911764705986</v>
      </c>
      <c r="M56" s="2">
        <f t="shared" si="45"/>
        <v>2.5980392156862653</v>
      </c>
      <c r="N56" s="2">
        <f t="shared" si="46"/>
        <v>7.9019607843137347</v>
      </c>
      <c r="O56" s="2">
        <f t="shared" si="47"/>
        <v>130.00470972702828</v>
      </c>
      <c r="P56" s="2">
        <f t="shared" si="48"/>
        <v>40.985101883890927</v>
      </c>
      <c r="Q56" s="2">
        <f t="shared" si="49"/>
        <v>1.9654940407535821</v>
      </c>
      <c r="R56" s="2">
        <f t="shared" si="50"/>
        <v>6.7498077662437046</v>
      </c>
      <c r="S56" s="2">
        <f t="shared" si="51"/>
        <v>-1482.3086020836668</v>
      </c>
      <c r="T56" s="2">
        <f t="shared" si="52"/>
        <v>-262.38501500177267</v>
      </c>
      <c r="U56" s="2">
        <f t="shared" si="53"/>
        <v>-2.7555455669388635</v>
      </c>
      <c r="V56" s="2">
        <f t="shared" si="54"/>
        <v>17.536265275044858</v>
      </c>
      <c r="W56" s="2">
        <f t="shared" si="55"/>
        <v>16901.224551208881</v>
      </c>
      <c r="X56" s="2">
        <f t="shared" si="56"/>
        <v>1679.7785764329196</v>
      </c>
      <c r="Y56" s="2">
        <f t="shared" si="57"/>
        <v>3.8631668242378439</v>
      </c>
      <c r="Z56" s="2">
        <f t="shared" si="58"/>
        <v>45.559904881243831</v>
      </c>
      <c r="AA56" s="2">
        <f t="shared" si="59"/>
        <v>0</v>
      </c>
      <c r="AB56" s="2">
        <f t="shared" si="60"/>
        <v>44.199619678702533</v>
      </c>
      <c r="AC56" s="2">
        <f t="shared" si="61"/>
        <v>122.89155142064675</v>
      </c>
      <c r="AD56" s="2">
        <f t="shared" si="62"/>
        <v>245.67315031548847</v>
      </c>
      <c r="AE56" s="2">
        <f t="shared" si="63"/>
        <v>0</v>
      </c>
      <c r="AF56" s="2">
        <f t="shared" si="64"/>
        <v>-282.96423186463522</v>
      </c>
      <c r="AG56" s="2">
        <f t="shared" si="65"/>
        <v>-172.28913581522156</v>
      </c>
      <c r="AH56" s="2">
        <f t="shared" si="66"/>
        <v>638.2684787608257</v>
      </c>
      <c r="AI56" s="2">
        <f t="shared" si="67"/>
        <v>0</v>
      </c>
      <c r="AJ56" s="2">
        <f t="shared" si="68"/>
        <v>1811.5259157608536</v>
      </c>
      <c r="AK56" s="2">
        <f t="shared" si="69"/>
        <v>241.54261197624359</v>
      </c>
      <c r="AL56" s="2">
        <f t="shared" si="70"/>
        <v>1658.246537957041</v>
      </c>
      <c r="AM56" s="2">
        <f t="shared" si="71"/>
        <v>4.1276432141483772</v>
      </c>
      <c r="AN56" s="2">
        <f t="shared" si="72"/>
        <v>2.0316602112923254</v>
      </c>
      <c r="AO56" s="2">
        <f t="shared" si="73"/>
        <v>1.8301511108096895</v>
      </c>
      <c r="AP56" s="2">
        <f t="shared" si="74"/>
        <v>0.21823968384468037</v>
      </c>
      <c r="AQ56" s="2">
        <f t="shared" si="75"/>
        <v>37.113150656941379</v>
      </c>
      <c r="AR56" s="2">
        <f t="shared" si="76"/>
        <v>2.178329251180668</v>
      </c>
    </row>
    <row r="57" spans="1:44">
      <c r="A57" s="1">
        <v>538</v>
      </c>
      <c r="B57" s="2">
        <v>0</v>
      </c>
      <c r="C57" s="2">
        <v>1.1449507671172694</v>
      </c>
      <c r="D57" s="2">
        <v>61.209068010075349</v>
      </c>
      <c r="E57" s="2">
        <v>37.645981222807386</v>
      </c>
      <c r="F57" s="2">
        <f t="shared" si="39"/>
        <v>0</v>
      </c>
      <c r="G57" s="2">
        <f t="shared" si="77"/>
        <v>-11.448591710556432</v>
      </c>
      <c r="H57" s="2">
        <f t="shared" si="40"/>
        <v>1.7174261506759041</v>
      </c>
      <c r="I57" s="2">
        <f t="shared" si="41"/>
        <v>-6.4485917105564319</v>
      </c>
      <c r="J57" s="2">
        <f t="shared" si="42"/>
        <v>397.85894206548977</v>
      </c>
      <c r="K57" s="2">
        <f t="shared" si="43"/>
        <v>-1.4485917105564319</v>
      </c>
      <c r="L57" s="2">
        <f t="shared" si="44"/>
        <v>395.28280283947754</v>
      </c>
      <c r="M57" s="2">
        <f t="shared" si="45"/>
        <v>2.5514082894435681</v>
      </c>
      <c r="N57" s="2">
        <f t="shared" si="46"/>
        <v>7.9485917105564319</v>
      </c>
      <c r="O57" s="2">
        <f t="shared" si="47"/>
        <v>131.07025215502145</v>
      </c>
      <c r="P57" s="2">
        <f t="shared" si="48"/>
        <v>41.584335049457131</v>
      </c>
      <c r="Q57" s="2">
        <f t="shared" si="49"/>
        <v>2.0984179438928092</v>
      </c>
      <c r="R57" s="2">
        <f t="shared" si="50"/>
        <v>6.5096842594413546</v>
      </c>
      <c r="S57" s="2">
        <f t="shared" si="51"/>
        <v>-1500.5698023225198</v>
      </c>
      <c r="T57" s="2">
        <f t="shared" si="52"/>
        <v>-268.16039828893054</v>
      </c>
      <c r="U57" s="2">
        <f t="shared" si="53"/>
        <v>-3.0397508388059951</v>
      </c>
      <c r="V57" s="2">
        <f t="shared" si="54"/>
        <v>16.608862381198986</v>
      </c>
      <c r="W57" s="2">
        <f t="shared" si="55"/>
        <v>17179.410999980904</v>
      </c>
      <c r="X57" s="2">
        <f t="shared" si="56"/>
        <v>1729.2569215055089</v>
      </c>
      <c r="Y57" s="2">
        <f t="shared" si="57"/>
        <v>4.4033578672513247</v>
      </c>
      <c r="Z57" s="2">
        <f t="shared" si="58"/>
        <v>42.375989157618541</v>
      </c>
      <c r="AA57" s="2">
        <f t="shared" si="59"/>
        <v>0</v>
      </c>
      <c r="AB57" s="2">
        <f t="shared" si="60"/>
        <v>47.612016314937492</v>
      </c>
      <c r="AC57" s="2">
        <f t="shared" si="61"/>
        <v>128.44220664129745</v>
      </c>
      <c r="AD57" s="2">
        <f t="shared" si="62"/>
        <v>245.06345139733403</v>
      </c>
      <c r="AE57" s="2">
        <f t="shared" si="63"/>
        <v>0</v>
      </c>
      <c r="AF57" s="2">
        <f t="shared" si="64"/>
        <v>-307.03045373138349</v>
      </c>
      <c r="AG57" s="2">
        <f t="shared" si="65"/>
        <v>-186.06031582615975</v>
      </c>
      <c r="AH57" s="2">
        <f t="shared" si="66"/>
        <v>625.25692133480902</v>
      </c>
      <c r="AI57" s="2">
        <f t="shared" si="67"/>
        <v>0</v>
      </c>
      <c r="AJ57" s="2">
        <f t="shared" si="68"/>
        <v>1979.9140388205801</v>
      </c>
      <c r="AK57" s="2">
        <f t="shared" si="69"/>
        <v>269.52543116928666</v>
      </c>
      <c r="AL57" s="2">
        <f t="shared" si="70"/>
        <v>1595.2856921255971</v>
      </c>
      <c r="AM57" s="2">
        <f t="shared" si="71"/>
        <v>4.2111767435356899</v>
      </c>
      <c r="AN57" s="2">
        <f t="shared" si="72"/>
        <v>2.0521151876870096</v>
      </c>
      <c r="AO57" s="2">
        <f t="shared" si="73"/>
        <v>1.3216615177726578</v>
      </c>
      <c r="AP57" s="2">
        <f t="shared" si="74"/>
        <v>0.15293787136047976</v>
      </c>
      <c r="AQ57" s="2">
        <f t="shared" si="75"/>
        <v>38.447251621154635</v>
      </c>
      <c r="AR57" s="2">
        <f t="shared" si="76"/>
        <v>2.1679954259409593</v>
      </c>
    </row>
    <row r="58" spans="1:44">
      <c r="A58" s="1">
        <v>548</v>
      </c>
      <c r="B58" s="2">
        <v>0</v>
      </c>
      <c r="C58" s="2">
        <v>1.4836183803833216</v>
      </c>
      <c r="D58" s="2">
        <v>59.385946837008028</v>
      </c>
      <c r="E58" s="2">
        <v>39.130434782608646</v>
      </c>
      <c r="F58" s="2">
        <f t="shared" si="39"/>
        <v>0</v>
      </c>
      <c r="G58" s="2">
        <f t="shared" si="77"/>
        <v>-11.491036472285179</v>
      </c>
      <c r="H58" s="2">
        <f t="shared" si="40"/>
        <v>2.2254275705749826</v>
      </c>
      <c r="I58" s="2">
        <f t="shared" si="41"/>
        <v>-6.4910364722851792</v>
      </c>
      <c r="J58" s="2">
        <f t="shared" si="42"/>
        <v>386.00865444055216</v>
      </c>
      <c r="K58" s="2">
        <f t="shared" si="43"/>
        <v>-1.4910364722851792</v>
      </c>
      <c r="L58" s="2">
        <f t="shared" si="44"/>
        <v>410.8695652173908</v>
      </c>
      <c r="M58" s="2">
        <f t="shared" si="45"/>
        <v>2.5089635277148208</v>
      </c>
      <c r="N58" s="2">
        <f t="shared" si="46"/>
        <v>7.9910364722851792</v>
      </c>
      <c r="O58" s="2">
        <f t="shared" si="47"/>
        <v>132.04391920738823</v>
      </c>
      <c r="P58" s="2">
        <f t="shared" si="48"/>
        <v>42.133554484536425</v>
      </c>
      <c r="Q58" s="2">
        <f t="shared" si="49"/>
        <v>2.2231897616846319</v>
      </c>
      <c r="R58" s="2">
        <f t="shared" si="50"/>
        <v>6.2948979834031986</v>
      </c>
      <c r="S58" s="2">
        <f t="shared" si="51"/>
        <v>-1517.3214915555757</v>
      </c>
      <c r="T58" s="2">
        <f t="shared" si="52"/>
        <v>-273.49043886614072</v>
      </c>
      <c r="U58" s="2">
        <f t="shared" si="53"/>
        <v>-3.314857019482782</v>
      </c>
      <c r="V58" s="2">
        <f t="shared" si="54"/>
        <v>15.793669451044201</v>
      </c>
      <c r="W58" s="2">
        <f t="shared" si="55"/>
        <v>17435.59659964727</v>
      </c>
      <c r="X58" s="2">
        <f t="shared" si="56"/>
        <v>1775.2364135013995</v>
      </c>
      <c r="Y58" s="2">
        <f t="shared" si="57"/>
        <v>4.9425727164593702</v>
      </c>
      <c r="Z58" s="2">
        <f t="shared" si="58"/>
        <v>39.625740621453659</v>
      </c>
      <c r="AA58" s="2">
        <f t="shared" si="59"/>
        <v>0</v>
      </c>
      <c r="AB58" s="2">
        <f t="shared" si="60"/>
        <v>62.510115864140367</v>
      </c>
      <c r="AC58" s="2">
        <f t="shared" si="61"/>
        <v>132.0262289959841</v>
      </c>
      <c r="AD58" s="2">
        <f t="shared" si="62"/>
        <v>246.32209500273353</v>
      </c>
      <c r="AE58" s="2">
        <f t="shared" si="63"/>
        <v>0</v>
      </c>
      <c r="AF58" s="2">
        <f t="shared" si="64"/>
        <v>-405.75544196090755</v>
      </c>
      <c r="AG58" s="2">
        <f t="shared" si="65"/>
        <v>-196.85592273128736</v>
      </c>
      <c r="AH58" s="2">
        <f t="shared" si="66"/>
        <v>618.01315243216357</v>
      </c>
      <c r="AI58" s="2">
        <f t="shared" si="67"/>
        <v>0</v>
      </c>
      <c r="AJ58" s="2">
        <f t="shared" si="68"/>
        <v>2633.7733725964431</v>
      </c>
      <c r="AK58" s="2">
        <f t="shared" si="69"/>
        <v>293.51936057770251</v>
      </c>
      <c r="AL58" s="2">
        <f t="shared" si="70"/>
        <v>1550.5724591003586</v>
      </c>
      <c r="AM58" s="2">
        <f t="shared" si="71"/>
        <v>4.4085843986285802</v>
      </c>
      <c r="AN58" s="2">
        <f t="shared" si="72"/>
        <v>2.099662925002149</v>
      </c>
      <c r="AO58" s="2">
        <f t="shared" si="73"/>
        <v>0.15401787739968653</v>
      </c>
      <c r="AP58" s="2">
        <f t="shared" si="74"/>
        <v>1.6638815065646944E-2</v>
      </c>
      <c r="AQ58" s="2">
        <f t="shared" si="75"/>
        <v>44.778651922745048</v>
      </c>
      <c r="AR58" s="2">
        <f t="shared" si="76"/>
        <v>2.3039481229488392</v>
      </c>
    </row>
    <row r="59" spans="1:44">
      <c r="A59" s="1">
        <v>558</v>
      </c>
      <c r="B59" s="2">
        <v>0</v>
      </c>
      <c r="C59" s="2">
        <v>2.52222827073121</v>
      </c>
      <c r="D59" s="2">
        <v>55.978951188532136</v>
      </c>
      <c r="E59" s="2">
        <v>41.498820540736659</v>
      </c>
      <c r="F59" s="2">
        <f t="shared" si="39"/>
        <v>0</v>
      </c>
      <c r="G59" s="2">
        <f t="shared" si="77"/>
        <v>-11.533841408092906</v>
      </c>
      <c r="H59" s="2">
        <f t="shared" si="40"/>
        <v>3.783342406096815</v>
      </c>
      <c r="I59" s="2">
        <f t="shared" si="41"/>
        <v>-6.5338414080929059</v>
      </c>
      <c r="J59" s="2">
        <f t="shared" si="42"/>
        <v>363.8631827254589</v>
      </c>
      <c r="K59" s="2">
        <f t="shared" si="43"/>
        <v>-1.5338414080929059</v>
      </c>
      <c r="L59" s="2">
        <f t="shared" si="44"/>
        <v>435.73761567773494</v>
      </c>
      <c r="M59" s="2">
        <f t="shared" si="45"/>
        <v>2.4661585919070941</v>
      </c>
      <c r="N59" s="2">
        <f t="shared" si="46"/>
        <v>8.0338414080929059</v>
      </c>
      <c r="O59" s="2">
        <f t="shared" si="47"/>
        <v>133.02949762703855</v>
      </c>
      <c r="P59" s="2">
        <f t="shared" si="48"/>
        <v>42.691083546109489</v>
      </c>
      <c r="Q59" s="2">
        <f t="shared" si="49"/>
        <v>2.3526694651804285</v>
      </c>
      <c r="R59" s="2">
        <f t="shared" si="50"/>
        <v>6.0819382004371807</v>
      </c>
      <c r="S59" s="2">
        <f t="shared" si="51"/>
        <v>-1534.3411282285342</v>
      </c>
      <c r="T59" s="2">
        <f t="shared" si="52"/>
        <v>-278.93676942992391</v>
      </c>
      <c r="U59" s="2">
        <f t="shared" si="53"/>
        <v>-3.6086218452495324</v>
      </c>
      <c r="V59" s="2">
        <f t="shared" si="54"/>
        <v>14.999024148456122</v>
      </c>
      <c r="W59" s="2">
        <f t="shared" si="55"/>
        <v>17696.847238902257</v>
      </c>
      <c r="X59" s="2">
        <f t="shared" si="56"/>
        <v>1822.5286143409003</v>
      </c>
      <c r="Y59" s="2">
        <f t="shared" si="57"/>
        <v>5.5350536123923639</v>
      </c>
      <c r="Z59" s="2">
        <f t="shared" si="58"/>
        <v>36.989972273937049</v>
      </c>
      <c r="AA59" s="2">
        <f t="shared" si="59"/>
        <v>0</v>
      </c>
      <c r="AB59" s="2">
        <f t="shared" si="60"/>
        <v>107.67665782814535</v>
      </c>
      <c r="AC59" s="2">
        <f t="shared" si="61"/>
        <v>131.69996915408521</v>
      </c>
      <c r="AD59" s="2">
        <f t="shared" si="62"/>
        <v>252.39326191979342</v>
      </c>
      <c r="AE59" s="2">
        <f t="shared" si="63"/>
        <v>0</v>
      </c>
      <c r="AF59" s="2">
        <f t="shared" si="64"/>
        <v>-703.54220560258727</v>
      </c>
      <c r="AG59" s="2">
        <f t="shared" si="65"/>
        <v>-202.00686613309435</v>
      </c>
      <c r="AH59" s="2">
        <f t="shared" si="66"/>
        <v>622.44181142295611</v>
      </c>
      <c r="AI59" s="2">
        <f t="shared" si="67"/>
        <v>0</v>
      </c>
      <c r="AJ59" s="2">
        <f t="shared" si="68"/>
        <v>4596.8331953071975</v>
      </c>
      <c r="AK59" s="2">
        <f t="shared" si="69"/>
        <v>309.84649599402059</v>
      </c>
      <c r="AL59" s="2">
        <f t="shared" si="70"/>
        <v>1535.0402212029383</v>
      </c>
      <c r="AM59" s="2">
        <f t="shared" si="71"/>
        <v>4.9176988890202402</v>
      </c>
      <c r="AN59" s="2">
        <f t="shared" si="72"/>
        <v>2.2175885301426503</v>
      </c>
      <c r="AO59" s="2">
        <f t="shared" si="73"/>
        <v>-2.8310726031272555</v>
      </c>
      <c r="AP59" s="2">
        <f t="shared" si="74"/>
        <v>-0.25960204365400835</v>
      </c>
      <c r="AQ59" s="2">
        <f t="shared" si="75"/>
        <v>64.417199125041563</v>
      </c>
      <c r="AR59" s="2">
        <f t="shared" si="76"/>
        <v>2.6636549829569915</v>
      </c>
    </row>
    <row r="60" spans="1:44">
      <c r="A60" s="1">
        <v>568</v>
      </c>
      <c r="B60" s="2">
        <v>0</v>
      </c>
      <c r="C60" s="2">
        <v>0.89441535776607295</v>
      </c>
      <c r="D60" s="2">
        <v>51.701570680628336</v>
      </c>
      <c r="E60" s="2">
        <v>47.404013961605592</v>
      </c>
      <c r="F60" s="2">
        <f t="shared" si="39"/>
        <v>0</v>
      </c>
      <c r="G60" s="2">
        <f t="shared" si="77"/>
        <v>-11.85143979057592</v>
      </c>
      <c r="H60" s="2">
        <f t="shared" si="40"/>
        <v>1.3416230366491093</v>
      </c>
      <c r="I60" s="2">
        <f t="shared" si="41"/>
        <v>-6.8514397905759203</v>
      </c>
      <c r="J60" s="2">
        <f t="shared" si="42"/>
        <v>336.06020942408418</v>
      </c>
      <c r="K60" s="2">
        <f t="shared" si="43"/>
        <v>-1.8514397905759203</v>
      </c>
      <c r="L60" s="2">
        <f t="shared" si="44"/>
        <v>497.74214659685873</v>
      </c>
      <c r="M60" s="2">
        <f t="shared" si="45"/>
        <v>2.1485602094240797</v>
      </c>
      <c r="N60" s="2">
        <f t="shared" si="46"/>
        <v>8.3514397905759203</v>
      </c>
      <c r="O60" s="2">
        <f t="shared" si="47"/>
        <v>140.45662510964621</v>
      </c>
      <c r="P60" s="2">
        <f t="shared" si="48"/>
        <v>46.942227203887008</v>
      </c>
      <c r="Q60" s="2">
        <f t="shared" si="49"/>
        <v>3.4278292981278078</v>
      </c>
      <c r="R60" s="2">
        <f t="shared" si="50"/>
        <v>4.6163109735204451</v>
      </c>
      <c r="S60" s="2">
        <f t="shared" si="51"/>
        <v>-1664.6132356744661</v>
      </c>
      <c r="T60" s="2">
        <f t="shared" si="52"/>
        <v>-321.62184332296687</v>
      </c>
      <c r="U60" s="2">
        <f t="shared" si="53"/>
        <v>-6.3464195578557527</v>
      </c>
      <c r="V60" s="2">
        <f t="shared" si="54"/>
        <v>9.9184220720337652</v>
      </c>
      <c r="W60" s="2">
        <f t="shared" si="55"/>
        <v>19728.063537191698</v>
      </c>
      <c r="X60" s="2">
        <f t="shared" si="56"/>
        <v>2203.5726948613496</v>
      </c>
      <c r="Y60" s="2">
        <f t="shared" si="57"/>
        <v>11.750013697103379</v>
      </c>
      <c r="Z60" s="2">
        <f t="shared" si="58"/>
        <v>21.310327004245281</v>
      </c>
      <c r="AA60" s="2">
        <f t="shared" si="59"/>
        <v>0</v>
      </c>
      <c r="AB60" s="2">
        <f t="shared" si="60"/>
        <v>41.98584893890088</v>
      </c>
      <c r="AC60" s="2">
        <f t="shared" si="61"/>
        <v>177.22415873828348</v>
      </c>
      <c r="AD60" s="2">
        <f t="shared" si="62"/>
        <v>218.83166983987627</v>
      </c>
      <c r="AE60" s="2">
        <f t="shared" si="63"/>
        <v>0</v>
      </c>
      <c r="AF60" s="2">
        <f t="shared" si="64"/>
        <v>-287.66351606109527</v>
      </c>
      <c r="AG60" s="2">
        <f t="shared" si="65"/>
        <v>-328.11985933940122</v>
      </c>
      <c r="AH60" s="2">
        <f t="shared" si="66"/>
        <v>470.17301837978567</v>
      </c>
      <c r="AI60" s="2">
        <f t="shared" si="67"/>
        <v>0</v>
      </c>
      <c r="AJ60" s="2">
        <f t="shared" si="68"/>
        <v>1970.9092602379635</v>
      </c>
      <c r="AK60" s="2">
        <f t="shared" si="69"/>
        <v>607.49416365914135</v>
      </c>
      <c r="AL60" s="2">
        <f t="shared" si="70"/>
        <v>1010.1950388356239</v>
      </c>
      <c r="AM60" s="2">
        <f t="shared" si="71"/>
        <v>4.3804167751706062</v>
      </c>
      <c r="AN60" s="2">
        <f t="shared" si="72"/>
        <v>2.0929445227168841</v>
      </c>
      <c r="AO60" s="2">
        <f t="shared" si="73"/>
        <v>-1.4561035702071075</v>
      </c>
      <c r="AP60" s="2">
        <f t="shared" si="74"/>
        <v>-0.15882509234773326</v>
      </c>
      <c r="AQ60" s="2">
        <f t="shared" si="75"/>
        <v>35.885984627327289</v>
      </c>
      <c r="AR60" s="2">
        <f t="shared" si="76"/>
        <v>1.8702256104620865</v>
      </c>
    </row>
    <row r="61" spans="1:44">
      <c r="A61" s="1">
        <v>578</v>
      </c>
      <c r="B61" s="2">
        <v>0</v>
      </c>
      <c r="C61" s="2">
        <v>0.9107007336200692</v>
      </c>
      <c r="D61" s="2">
        <v>49.026056159878237</v>
      </c>
      <c r="E61" s="2">
        <v>50.063243106501702</v>
      </c>
      <c r="F61" s="2">
        <f t="shared" si="39"/>
        <v>0</v>
      </c>
      <c r="G61" s="2">
        <f t="shared" si="77"/>
        <v>-11.956994687579066</v>
      </c>
      <c r="H61" s="2">
        <f t="shared" si="40"/>
        <v>1.3660511004301039</v>
      </c>
      <c r="I61" s="2">
        <f t="shared" si="41"/>
        <v>-6.9569946875790656</v>
      </c>
      <c r="J61" s="2">
        <f t="shared" si="42"/>
        <v>318.66936503920851</v>
      </c>
      <c r="K61" s="2">
        <f t="shared" si="43"/>
        <v>-1.9569946875790656</v>
      </c>
      <c r="L61" s="2">
        <f t="shared" si="44"/>
        <v>525.66405261826787</v>
      </c>
      <c r="M61" s="2">
        <f t="shared" si="45"/>
        <v>2.0430053124209344</v>
      </c>
      <c r="N61" s="2">
        <f t="shared" si="46"/>
        <v>8.4569946875790656</v>
      </c>
      <c r="O61" s="2">
        <f t="shared" si="47"/>
        <v>142.969721958794</v>
      </c>
      <c r="P61" s="2">
        <f t="shared" si="48"/>
        <v>48.399775083003341</v>
      </c>
      <c r="Q61" s="2">
        <f t="shared" si="49"/>
        <v>3.8298282072126844</v>
      </c>
      <c r="R61" s="2">
        <f t="shared" si="50"/>
        <v>4.1738707065801597</v>
      </c>
      <c r="S61" s="2">
        <f t="shared" si="51"/>
        <v>-1709.488205945956</v>
      </c>
      <c r="T61" s="2">
        <f t="shared" si="52"/>
        <v>-336.71697813247584</v>
      </c>
      <c r="U61" s="2">
        <f t="shared" si="53"/>
        <v>-7.4949534558556801</v>
      </c>
      <c r="V61" s="2">
        <f t="shared" si="54"/>
        <v>8.5272400269013851</v>
      </c>
      <c r="W61" s="2">
        <f t="shared" si="55"/>
        <v>20440.341396974862</v>
      </c>
      <c r="X61" s="2">
        <f t="shared" si="56"/>
        <v>2342.5382280853109</v>
      </c>
      <c r="Y61" s="2">
        <f t="shared" si="57"/>
        <v>14.667584096761924</v>
      </c>
      <c r="Z61" s="2">
        <f t="shared" si="58"/>
        <v>17.421196675247963</v>
      </c>
      <c r="AA61" s="2">
        <f t="shared" si="59"/>
        <v>0</v>
      </c>
      <c r="AB61" s="2">
        <f t="shared" si="60"/>
        <v>44.077710675137489</v>
      </c>
      <c r="AC61" s="2">
        <f t="shared" si="61"/>
        <v>187.76137276949484</v>
      </c>
      <c r="AD61" s="2">
        <f t="shared" si="62"/>
        <v>208.95750387862856</v>
      </c>
      <c r="AE61" s="2">
        <f t="shared" si="63"/>
        <v>0</v>
      </c>
      <c r="AF61" s="2">
        <f t="shared" si="64"/>
        <v>-306.64839900757858</v>
      </c>
      <c r="AG61" s="2">
        <f t="shared" si="65"/>
        <v>-367.44800904245403</v>
      </c>
      <c r="AH61" s="2">
        <f t="shared" si="66"/>
        <v>426.90129049425616</v>
      </c>
      <c r="AI61" s="2">
        <f t="shared" si="67"/>
        <v>0</v>
      </c>
      <c r="AJ61" s="2">
        <f t="shared" si="68"/>
        <v>2133.3512828503499</v>
      </c>
      <c r="AK61" s="2">
        <f t="shared" si="69"/>
        <v>719.09380165758705</v>
      </c>
      <c r="AL61" s="2">
        <f t="shared" si="70"/>
        <v>872.16160435911797</v>
      </c>
      <c r="AM61" s="2">
        <f t="shared" si="71"/>
        <v>4.4079658732326088</v>
      </c>
      <c r="AN61" s="2">
        <f t="shared" si="72"/>
        <v>2.0995156282420497</v>
      </c>
      <c r="AO61" s="2">
        <f t="shared" si="73"/>
        <v>-2.4719511755577641</v>
      </c>
      <c r="AP61" s="2">
        <f t="shared" si="74"/>
        <v>-0.26710532938150783</v>
      </c>
      <c r="AQ61" s="2">
        <f t="shared" si="75"/>
        <v>37.246066888670548</v>
      </c>
      <c r="AR61" s="2">
        <f t="shared" si="76"/>
        <v>1.9169199260500549</v>
      </c>
    </row>
    <row r="62" spans="1:44">
      <c r="A62" s="1">
        <v>588</v>
      </c>
      <c r="B62" s="2">
        <v>0.20004000800160016</v>
      </c>
      <c r="C62" s="2">
        <v>3.6607321464291376</v>
      </c>
      <c r="D62" s="2">
        <v>65.133026605321021</v>
      </c>
      <c r="E62" s="2">
        <v>31.006201240248249</v>
      </c>
      <c r="F62" s="2">
        <f t="shared" si="39"/>
        <v>-0.70014002800560049</v>
      </c>
      <c r="G62" s="2">
        <f t="shared" si="77"/>
        <v>-11.037207441488313</v>
      </c>
      <c r="H62" s="2">
        <f t="shared" si="40"/>
        <v>5.4910982196437068</v>
      </c>
      <c r="I62" s="2">
        <f t="shared" si="41"/>
        <v>-6.037207441488313</v>
      </c>
      <c r="J62" s="2">
        <f t="shared" si="42"/>
        <v>423.36467293458662</v>
      </c>
      <c r="K62" s="2">
        <f t="shared" si="43"/>
        <v>-1.037207441488313</v>
      </c>
      <c r="L62" s="2">
        <f t="shared" si="44"/>
        <v>325.56511302260662</v>
      </c>
      <c r="M62" s="2">
        <f t="shared" si="45"/>
        <v>2.962792558511687</v>
      </c>
      <c r="N62" s="2">
        <f t="shared" si="46"/>
        <v>7.537207441488313</v>
      </c>
      <c r="O62" s="2">
        <f t="shared" si="47"/>
        <v>121.819948106445</v>
      </c>
      <c r="P62" s="2">
        <f t="shared" si="48"/>
        <v>36.44787369156186</v>
      </c>
      <c r="Q62" s="2">
        <f t="shared" si="49"/>
        <v>1.0757992766787323</v>
      </c>
      <c r="R62" s="2">
        <f t="shared" si="50"/>
        <v>8.7781397447722274</v>
      </c>
      <c r="S62" s="2">
        <f t="shared" si="51"/>
        <v>-1344.5520377621749</v>
      </c>
      <c r="T62" s="2">
        <f t="shared" si="52"/>
        <v>-220.04337427712338</v>
      </c>
      <c r="U62" s="2">
        <f t="shared" si="53"/>
        <v>-1.1158270153189258</v>
      </c>
      <c r="V62" s="2">
        <f t="shared" si="54"/>
        <v>26.007807113386836</v>
      </c>
      <c r="W62" s="2">
        <f t="shared" si="55"/>
        <v>14840.099756656951</v>
      </c>
      <c r="X62" s="2">
        <f t="shared" si="56"/>
        <v>1328.4474966360472</v>
      </c>
      <c r="Y62" s="2">
        <f t="shared" si="57"/>
        <v>1.1573440837024838</v>
      </c>
      <c r="Z62" s="2">
        <f t="shared" si="58"/>
        <v>77.055737378749825</v>
      </c>
      <c r="AA62" s="2">
        <f t="shared" si="59"/>
        <v>24.368863393967771</v>
      </c>
      <c r="AB62" s="2">
        <f t="shared" si="60"/>
        <v>133.42590289168933</v>
      </c>
      <c r="AC62" s="2">
        <f t="shared" si="61"/>
        <v>70.070062909900983</v>
      </c>
      <c r="AD62" s="2">
        <f t="shared" si="62"/>
        <v>272.17676744142909</v>
      </c>
      <c r="AE62" s="2">
        <f t="shared" si="63"/>
        <v>-268.96420039251325</v>
      </c>
      <c r="AF62" s="2">
        <f t="shared" si="64"/>
        <v>-805.51985382500391</v>
      </c>
      <c r="AG62" s="2">
        <f t="shared" si="65"/>
        <v>-72.677190675703542</v>
      </c>
      <c r="AH62" s="2">
        <f t="shared" si="66"/>
        <v>806.40330117523217</v>
      </c>
      <c r="AI62" s="2">
        <f t="shared" si="67"/>
        <v>2968.6136740662009</v>
      </c>
      <c r="AJ62" s="2">
        <f t="shared" si="68"/>
        <v>4863.0904557788917</v>
      </c>
      <c r="AK62" s="2">
        <f t="shared" si="69"/>
        <v>75.381322995304757</v>
      </c>
      <c r="AL62" s="2">
        <f t="shared" si="70"/>
        <v>2389.2056998812363</v>
      </c>
      <c r="AM62" s="2">
        <f t="shared" si="71"/>
        <v>5.0004159663698715</v>
      </c>
      <c r="AN62" s="2">
        <f t="shared" si="72"/>
        <v>2.2361609884732969</v>
      </c>
      <c r="AO62" s="2">
        <f t="shared" si="73"/>
        <v>-3.407579437179884</v>
      </c>
      <c r="AP62" s="2">
        <f t="shared" si="74"/>
        <v>-0.304745140500708</v>
      </c>
      <c r="AQ62" s="2">
        <f t="shared" si="75"/>
        <v>102.96291152721635</v>
      </c>
      <c r="AR62" s="2">
        <f t="shared" si="76"/>
        <v>4.1178312808567901</v>
      </c>
    </row>
    <row r="63" spans="1:44">
      <c r="A63" s="1">
        <v>598</v>
      </c>
      <c r="B63" s="2">
        <v>0</v>
      </c>
      <c r="C63" s="2">
        <v>0.52735662491731128</v>
      </c>
      <c r="D63" s="2">
        <v>64.403427818062596</v>
      </c>
      <c r="E63" s="2">
        <v>35.069215557020094</v>
      </c>
      <c r="F63" s="2">
        <f t="shared" si="39"/>
        <v>0</v>
      </c>
      <c r="G63" s="2">
        <f t="shared" si="77"/>
        <v>-11.376400791034939</v>
      </c>
      <c r="H63" s="2">
        <f t="shared" si="40"/>
        <v>0.79103493737596686</v>
      </c>
      <c r="I63" s="2">
        <f t="shared" si="41"/>
        <v>-6.3764007910349383</v>
      </c>
      <c r="J63" s="2">
        <f t="shared" si="42"/>
        <v>418.62228081740687</v>
      </c>
      <c r="K63" s="2">
        <f t="shared" si="43"/>
        <v>-1.3764007910349383</v>
      </c>
      <c r="L63" s="2">
        <f t="shared" si="44"/>
        <v>368.22676334871096</v>
      </c>
      <c r="M63" s="2">
        <f t="shared" si="45"/>
        <v>2.6235992089650617</v>
      </c>
      <c r="N63" s="2">
        <f t="shared" si="46"/>
        <v>7.8764007910349383</v>
      </c>
      <c r="O63" s="2">
        <f t="shared" si="47"/>
        <v>129.42249495826039</v>
      </c>
      <c r="P63" s="2">
        <f t="shared" si="48"/>
        <v>40.658487047910988</v>
      </c>
      <c r="Q63" s="2">
        <f t="shared" si="49"/>
        <v>1.8944791375616039</v>
      </c>
      <c r="R63" s="2">
        <f t="shared" si="50"/>
        <v>6.8832728092820972</v>
      </c>
      <c r="S63" s="2">
        <f t="shared" si="51"/>
        <v>-1472.3621740208689</v>
      </c>
      <c r="T63" s="2">
        <f t="shared" si="52"/>
        <v>-259.2548089745834</v>
      </c>
      <c r="U63" s="2">
        <f t="shared" si="53"/>
        <v>-2.6075625835389791</v>
      </c>
      <c r="V63" s="2">
        <f t="shared" si="54"/>
        <v>18.058949097523229</v>
      </c>
      <c r="W63" s="2">
        <f t="shared" si="55"/>
        <v>16750.182201220934</v>
      </c>
      <c r="X63" s="2">
        <f t="shared" si="56"/>
        <v>1653.1125690251456</v>
      </c>
      <c r="Y63" s="2">
        <f t="shared" si="57"/>
        <v>3.5890512026561585</v>
      </c>
      <c r="Z63" s="2">
        <f t="shared" si="58"/>
        <v>47.379444567002253</v>
      </c>
      <c r="AA63" s="2">
        <f t="shared" si="59"/>
        <v>0</v>
      </c>
      <c r="AB63" s="2">
        <f t="shared" si="60"/>
        <v>21.441522503830555</v>
      </c>
      <c r="AC63" s="2">
        <f t="shared" si="61"/>
        <v>122.01095038877423</v>
      </c>
      <c r="AD63" s="2">
        <f t="shared" si="62"/>
        <v>241.39097788648914</v>
      </c>
      <c r="AE63" s="2">
        <f t="shared" si="63"/>
        <v>0</v>
      </c>
      <c r="AF63" s="2">
        <f t="shared" si="64"/>
        <v>-136.71974105441856</v>
      </c>
      <c r="AG63" s="2">
        <f t="shared" si="65"/>
        <v>-167.93596863003344</v>
      </c>
      <c r="AH63" s="2">
        <f t="shared" si="66"/>
        <v>633.31317863429558</v>
      </c>
      <c r="AI63" s="2">
        <f t="shared" si="67"/>
        <v>0</v>
      </c>
      <c r="AJ63" s="2">
        <f t="shared" si="68"/>
        <v>871.77986500948657</v>
      </c>
      <c r="AK63" s="2">
        <f t="shared" si="69"/>
        <v>231.14720006559665</v>
      </c>
      <c r="AL63" s="2">
        <f t="shared" si="70"/>
        <v>1661.5599544920865</v>
      </c>
      <c r="AM63" s="2">
        <f t="shared" si="71"/>
        <v>3.8484345077909392</v>
      </c>
      <c r="AN63" s="2">
        <f t="shared" si="72"/>
        <v>1.9617427221200388</v>
      </c>
      <c r="AO63" s="2">
        <f t="shared" si="73"/>
        <v>3.2865746894984356</v>
      </c>
      <c r="AP63" s="2">
        <f t="shared" si="74"/>
        <v>0.43532875628378936</v>
      </c>
      <c r="AQ63" s="2">
        <f t="shared" si="75"/>
        <v>27.644870195671697</v>
      </c>
      <c r="AR63" s="2">
        <f t="shared" si="76"/>
        <v>1.8665789107532582</v>
      </c>
    </row>
    <row r="64" spans="1:44">
      <c r="A64" s="1">
        <v>608</v>
      </c>
      <c r="B64" s="2">
        <v>0</v>
      </c>
      <c r="C64" s="2">
        <v>0.53799596502996427</v>
      </c>
      <c r="D64" s="2">
        <v>60.703878054247909</v>
      </c>
      <c r="E64" s="2">
        <v>38.758125980722127</v>
      </c>
      <c r="F64" s="2">
        <f t="shared" si="39"/>
        <v>0</v>
      </c>
      <c r="G64" s="2">
        <f t="shared" si="77"/>
        <v>-11.523425240977387</v>
      </c>
      <c r="H64" s="2">
        <f t="shared" si="40"/>
        <v>0.80699394754494636</v>
      </c>
      <c r="I64" s="2">
        <f t="shared" si="41"/>
        <v>-6.523425240977387</v>
      </c>
      <c r="J64" s="2">
        <f t="shared" si="42"/>
        <v>394.57520735261141</v>
      </c>
      <c r="K64" s="2">
        <f t="shared" si="43"/>
        <v>-1.523425240977387</v>
      </c>
      <c r="L64" s="2">
        <f t="shared" si="44"/>
        <v>406.96032279758231</v>
      </c>
      <c r="M64" s="2">
        <f t="shared" si="45"/>
        <v>2.476574759022613</v>
      </c>
      <c r="N64" s="2">
        <f t="shared" si="46"/>
        <v>8.023425240977387</v>
      </c>
      <c r="O64" s="2">
        <f t="shared" si="47"/>
        <v>132.78932928439474</v>
      </c>
      <c r="P64" s="2">
        <f t="shared" si="48"/>
        <v>42.55507687462088</v>
      </c>
      <c r="Q64" s="2">
        <f t="shared" si="49"/>
        <v>2.3208244648470093</v>
      </c>
      <c r="R64" s="2">
        <f t="shared" si="50"/>
        <v>6.1334225370279141</v>
      </c>
      <c r="S64" s="2">
        <f t="shared" si="51"/>
        <v>-1530.1879088082521</v>
      </c>
      <c r="T64" s="2">
        <f t="shared" si="52"/>
        <v>-277.60486261563494</v>
      </c>
      <c r="U64" s="2">
        <f t="shared" si="53"/>
        <v>-3.5356025696257705</v>
      </c>
      <c r="V64" s="2">
        <f t="shared" si="54"/>
        <v>15.18987944162377</v>
      </c>
      <c r="W64" s="2">
        <f t="shared" si="55"/>
        <v>17633.005971799415</v>
      </c>
      <c r="X64" s="2">
        <f t="shared" si="56"/>
        <v>1810.9345678048928</v>
      </c>
      <c r="Y64" s="2">
        <f t="shared" si="57"/>
        <v>5.386226196632407</v>
      </c>
      <c r="Z64" s="2">
        <f t="shared" si="58"/>
        <v>37.618872017721934</v>
      </c>
      <c r="AA64" s="2">
        <f t="shared" si="59"/>
        <v>0</v>
      </c>
      <c r="AB64" s="2">
        <f t="shared" si="60"/>
        <v>22.894459650085977</v>
      </c>
      <c r="AC64" s="2">
        <f t="shared" si="61"/>
        <v>140.88304529938802</v>
      </c>
      <c r="AD64" s="2">
        <f t="shared" si="62"/>
        <v>237.71996338312823</v>
      </c>
      <c r="AE64" s="2">
        <f t="shared" si="63"/>
        <v>0</v>
      </c>
      <c r="AF64" s="2">
        <f t="shared" si="64"/>
        <v>-149.35029595990918</v>
      </c>
      <c r="AG64" s="2">
        <f t="shared" si="65"/>
        <v>-214.62478723484833</v>
      </c>
      <c r="AH64" s="2">
        <f t="shared" si="66"/>
        <v>588.73126103043512</v>
      </c>
      <c r="AI64" s="2">
        <f t="shared" si="67"/>
        <v>0</v>
      </c>
      <c r="AJ64" s="2">
        <f t="shared" si="68"/>
        <v>974.27549041231464</v>
      </c>
      <c r="AK64" s="2">
        <f t="shared" si="69"/>
        <v>326.96481821296913</v>
      </c>
      <c r="AL64" s="2">
        <f t="shared" si="70"/>
        <v>1458.0369809155291</v>
      </c>
      <c r="AM64" s="2">
        <f t="shared" si="71"/>
        <v>4.014974683326022</v>
      </c>
      <c r="AN64" s="2">
        <f t="shared" si="72"/>
        <v>2.003740173606853</v>
      </c>
      <c r="AO64" s="2">
        <f t="shared" si="73"/>
        <v>2.2475617783567761</v>
      </c>
      <c r="AP64" s="2">
        <f t="shared" si="74"/>
        <v>0.27937492328511498</v>
      </c>
      <c r="AQ64" s="2">
        <f t="shared" si="75"/>
        <v>27.592772895408128</v>
      </c>
      <c r="AR64" s="2">
        <f t="shared" si="76"/>
        <v>1.7117081723372798</v>
      </c>
    </row>
    <row r="65" spans="1:44">
      <c r="A65" s="1">
        <v>618</v>
      </c>
      <c r="B65" s="2">
        <v>0</v>
      </c>
      <c r="C65" s="2">
        <v>0.48600311041973909</v>
      </c>
      <c r="D65" s="2">
        <v>53.538102643857087</v>
      </c>
      <c r="E65" s="2">
        <v>45.975894245723175</v>
      </c>
      <c r="F65" s="2">
        <f t="shared" si="39"/>
        <v>0</v>
      </c>
      <c r="G65" s="2">
        <f t="shared" si="77"/>
        <v>-11.81473561430794</v>
      </c>
      <c r="H65" s="2">
        <f t="shared" si="40"/>
        <v>0.72900466562960864</v>
      </c>
      <c r="I65" s="2">
        <f t="shared" si="41"/>
        <v>-6.8147356143079403</v>
      </c>
      <c r="J65" s="2">
        <f t="shared" si="42"/>
        <v>347.99766718507107</v>
      </c>
      <c r="K65" s="2">
        <f t="shared" si="43"/>
        <v>-1.8147356143079403</v>
      </c>
      <c r="L65" s="2">
        <f t="shared" si="44"/>
        <v>482.74688958009335</v>
      </c>
      <c r="M65" s="2">
        <f t="shared" si="45"/>
        <v>2.1852643856920597</v>
      </c>
      <c r="N65" s="2">
        <f t="shared" si="46"/>
        <v>8.3147356143079403</v>
      </c>
      <c r="O65" s="2">
        <f t="shared" si="47"/>
        <v>139.58797763599642</v>
      </c>
      <c r="P65" s="2">
        <f t="shared" si="48"/>
        <v>46.440621492917018</v>
      </c>
      <c r="Q65" s="2">
        <f t="shared" si="49"/>
        <v>3.2932653498376174</v>
      </c>
      <c r="R65" s="2">
        <f t="shared" si="50"/>
        <v>4.7753804353740952</v>
      </c>
      <c r="S65" s="2">
        <f t="shared" si="51"/>
        <v>-1649.1950507052272</v>
      </c>
      <c r="T65" s="2">
        <f t="shared" si="52"/>
        <v>-316.48055723837638</v>
      </c>
      <c r="U65" s="2">
        <f t="shared" si="53"/>
        <v>-5.9764059177166224</v>
      </c>
      <c r="V65" s="2">
        <f t="shared" si="54"/>
        <v>10.435468793553653</v>
      </c>
      <c r="W65" s="2">
        <f t="shared" si="55"/>
        <v>19484.803500507438</v>
      </c>
      <c r="X65" s="2">
        <f t="shared" si="56"/>
        <v>2156.7313246483859</v>
      </c>
      <c r="Y65" s="2">
        <f t="shared" si="57"/>
        <v>10.845596664441084</v>
      </c>
      <c r="Z65" s="2">
        <f t="shared" si="58"/>
        <v>22.804258302553684</v>
      </c>
      <c r="AA65" s="2">
        <f t="shared" si="59"/>
        <v>0</v>
      </c>
      <c r="AB65" s="2">
        <f t="shared" si="60"/>
        <v>22.570286495383456</v>
      </c>
      <c r="AC65" s="2">
        <f t="shared" si="61"/>
        <v>176.31517833306427</v>
      </c>
      <c r="AD65" s="2">
        <f t="shared" si="62"/>
        <v>219.55238587985488</v>
      </c>
      <c r="AE65" s="2">
        <f t="shared" si="63"/>
        <v>0</v>
      </c>
      <c r="AF65" s="2">
        <f t="shared" si="64"/>
        <v>-153.8105352052232</v>
      </c>
      <c r="AG65" s="2">
        <f t="shared" si="65"/>
        <v>-319.96543346406742</v>
      </c>
      <c r="AH65" s="2">
        <f t="shared" si="66"/>
        <v>479.7800096569672</v>
      </c>
      <c r="AI65" s="2">
        <f t="shared" si="67"/>
        <v>0</v>
      </c>
      <c r="AJ65" s="2">
        <f t="shared" si="68"/>
        <v>1048.1781321187996</v>
      </c>
      <c r="AK65" s="2">
        <f t="shared" si="69"/>
        <v>580.65266745472081</v>
      </c>
      <c r="AL65" s="2">
        <f t="shared" si="70"/>
        <v>1048.4461680703628</v>
      </c>
      <c r="AM65" s="2">
        <f t="shared" si="71"/>
        <v>4.1843785070830259</v>
      </c>
      <c r="AN65" s="2">
        <f t="shared" si="72"/>
        <v>2.045575348669177</v>
      </c>
      <c r="AO65" s="2">
        <f t="shared" si="73"/>
        <v>6.0040409876766038E-2</v>
      </c>
      <c r="AP65" s="2">
        <f t="shared" si="74"/>
        <v>7.0145078298783862E-3</v>
      </c>
      <c r="AQ65" s="2">
        <f t="shared" si="75"/>
        <v>26.772769676438831</v>
      </c>
      <c r="AR65" s="2">
        <f t="shared" si="76"/>
        <v>1.5290841143086282</v>
      </c>
    </row>
    <row r="66" spans="1:44">
      <c r="A66" s="1">
        <v>628</v>
      </c>
      <c r="B66" s="2">
        <v>0</v>
      </c>
      <c r="C66" s="2">
        <v>1.2206797510771132</v>
      </c>
      <c r="D66" s="2">
        <v>49.617041646720963</v>
      </c>
      <c r="E66" s="2">
        <v>49.162278602201923</v>
      </c>
      <c r="F66" s="2">
        <f t="shared" ref="F66:F97" si="78">B66*(-3.5)</f>
        <v>0</v>
      </c>
      <c r="G66" s="2">
        <f t="shared" si="77"/>
        <v>-11.90545715653422</v>
      </c>
      <c r="H66" s="2">
        <f t="shared" ref="H66:H97" si="79">C66*1.5</f>
        <v>1.83101962661567</v>
      </c>
      <c r="I66" s="2">
        <f t="shared" ref="I66:I97" si="80">1.5-N66</f>
        <v>-6.9054571565342204</v>
      </c>
      <c r="J66" s="2">
        <f t="shared" ref="J66:J97" si="81">D66*6.5</f>
        <v>322.51077070368626</v>
      </c>
      <c r="K66" s="2">
        <f t="shared" ref="K66:K97" si="82">6.5-N66</f>
        <v>-1.9054571565342204</v>
      </c>
      <c r="L66" s="2">
        <f t="shared" ref="L66:L97" si="83">E66*10.5</f>
        <v>516.20392532312019</v>
      </c>
      <c r="M66" s="2">
        <f t="shared" ref="M66:M97" si="84">10.5-N66</f>
        <v>2.0945428434657796</v>
      </c>
      <c r="N66" s="2">
        <f t="shared" ref="N66:N97" si="85">(F66+H66+J66+L66)/100</f>
        <v>8.4054571565342204</v>
      </c>
      <c r="O66" s="2">
        <f t="shared" ref="O66:O97" si="86">G66*G66</f>
        <v>141.73991010607187</v>
      </c>
      <c r="P66" s="2">
        <f t="shared" ref="P66:P97" si="87">I66*I66</f>
        <v>47.685338540729681</v>
      </c>
      <c r="Q66" s="2">
        <f t="shared" ref="Q66:Q97" si="88">K66*K66</f>
        <v>3.6307669753874765</v>
      </c>
      <c r="R66" s="2">
        <f t="shared" ref="R66:R97" si="89">M66*M66</f>
        <v>4.3871097231137135</v>
      </c>
      <c r="S66" s="2">
        <f t="shared" ref="S66:S97" si="90">O66*G66</f>
        <v>-1687.4784271388505</v>
      </c>
      <c r="T66" s="2">
        <f t="shared" ref="T66:T97" si="91">P66*I66</f>
        <v>-329.28906228783887</v>
      </c>
      <c r="U66" s="2">
        <f t="shared" ref="U66:U97" si="92">Q66*K66</f>
        <v>-6.9182709169601733</v>
      </c>
      <c r="V66" s="2">
        <f t="shared" ref="V66:V97" si="93">R66*M66</f>
        <v>9.1889892740469659</v>
      </c>
      <c r="W66" s="2">
        <f t="shared" ref="W66:W97" si="94">O66*O66</f>
        <v>20090.202116877335</v>
      </c>
      <c r="X66" s="2">
        <f t="shared" ref="X66:X97" si="95">P66*P66</f>
        <v>2273.8915117439997</v>
      </c>
      <c r="Y66" s="2">
        <f t="shared" ref="Y66:Y97" si="96">Q66*Q66</f>
        <v>13.182468829564325</v>
      </c>
      <c r="Z66" s="2">
        <f t="shared" ref="Z66:Z97" si="97">R66*R66</f>
        <v>19.246731722638884</v>
      </c>
      <c r="AA66" s="2">
        <f t="shared" ref="AA66:AA97" si="98">B66*O66</f>
        <v>0</v>
      </c>
      <c r="AB66" s="2">
        <f t="shared" ref="AB66:AB97" si="99">C66*P66</f>
        <v>58.208527179925781</v>
      </c>
      <c r="AC66" s="2">
        <f t="shared" ref="AC66:AC97" si="100">D66*Q66</f>
        <v>180.14791622733952</v>
      </c>
      <c r="AD66" s="2">
        <f t="shared" ref="AD66:AD97" si="101">E66*R66</f>
        <v>215.68031046614533</v>
      </c>
      <c r="AE66" s="2">
        <f t="shared" ref="AE66:AE97" si="102">B66*S66</f>
        <v>0</v>
      </c>
      <c r="AF66" s="2">
        <f t="shared" ref="AF66:AF97" si="103">C66*T66</f>
        <v>-401.95649058593517</v>
      </c>
      <c r="AG66" s="2">
        <f t="shared" ref="AG66:AG97" si="104">D66*U66</f>
        <v>-343.26413621011136</v>
      </c>
      <c r="AH66" s="2">
        <f t="shared" ref="AH66:AH97" si="105">E66*V66</f>
        <v>451.75165076334213</v>
      </c>
      <c r="AI66" s="2">
        <f t="shared" ref="AI66:AI97" si="106">B66*W66</f>
        <v>0</v>
      </c>
      <c r="AJ66" s="2">
        <f t="shared" ref="AJ66:AJ97" si="107">C66*X66</f>
        <v>2775.6933245320261</v>
      </c>
      <c r="AK66" s="2">
        <f t="shared" ref="AK66:AK97" si="108">D66*Y66</f>
        <v>654.07510492309405</v>
      </c>
      <c r="AL66" s="2">
        <f t="shared" ref="AL66:AL97" si="109">E66*Z66</f>
        <v>946.2131871302106</v>
      </c>
      <c r="AM66" s="2">
        <f t="shared" ref="AM66:AM97" si="110">(AA66+AB66+AC66+AD66)/100</f>
        <v>4.540367538734106</v>
      </c>
      <c r="AN66" s="2">
        <f t="shared" ref="AN66:AN97" si="111">SQRT(AM66)</f>
        <v>2.1308138207581875</v>
      </c>
      <c r="AO66" s="2">
        <f t="shared" ref="AO66:AO97" si="112">(AE66+AF66+AG66+AH66)/100</f>
        <v>-2.9346897603270441</v>
      </c>
      <c r="AP66" s="2">
        <f t="shared" ref="AP66:AP97" si="113">AO66/AM66^1.5</f>
        <v>-0.30333720562010352</v>
      </c>
      <c r="AQ66" s="2">
        <f t="shared" ref="AQ66:AQ97" si="114">(AI66+AJ66+AK66+AL66)/100</f>
        <v>43.759816165853309</v>
      </c>
      <c r="AR66" s="2">
        <f t="shared" ref="AR66:AR97" si="115">AQ66/(AM66*AM66)</f>
        <v>2.1227237000435242</v>
      </c>
    </row>
    <row r="67" spans="1:44">
      <c r="A67" s="1">
        <v>638</v>
      </c>
      <c r="B67" s="2">
        <v>0</v>
      </c>
      <c r="C67" s="2">
        <v>4.4625719769672072</v>
      </c>
      <c r="D67" s="2">
        <v>60.604606525912075</v>
      </c>
      <c r="E67" s="2">
        <v>34.93282149712072</v>
      </c>
      <c r="F67" s="2">
        <f t="shared" si="78"/>
        <v>0</v>
      </c>
      <c r="G67" s="2">
        <f t="shared" ref="G67:G98" si="116">-3.5-N67</f>
        <v>-11.174184261036469</v>
      </c>
      <c r="H67" s="2">
        <f t="shared" si="79"/>
        <v>6.6938579654508104</v>
      </c>
      <c r="I67" s="2">
        <f t="shared" si="80"/>
        <v>-6.1741842610364692</v>
      </c>
      <c r="J67" s="2">
        <f t="shared" si="81"/>
        <v>393.92994241842848</v>
      </c>
      <c r="K67" s="2">
        <f t="shared" si="82"/>
        <v>-1.1741842610364692</v>
      </c>
      <c r="L67" s="2">
        <f t="shared" si="83"/>
        <v>366.79462571976757</v>
      </c>
      <c r="M67" s="2">
        <f t="shared" si="84"/>
        <v>2.8258157389635308</v>
      </c>
      <c r="N67" s="2">
        <f t="shared" si="85"/>
        <v>7.6741842610364692</v>
      </c>
      <c r="O67" s="2">
        <f t="shared" si="86"/>
        <v>124.86239389959515</v>
      </c>
      <c r="P67" s="2">
        <f t="shared" si="87"/>
        <v>38.120551289230448</v>
      </c>
      <c r="Q67" s="2">
        <f t="shared" si="88"/>
        <v>1.3787086788657592</v>
      </c>
      <c r="R67" s="2">
        <f t="shared" si="89"/>
        <v>7.9852345905740059</v>
      </c>
      <c r="S67" s="2">
        <f t="shared" si="90"/>
        <v>-1395.2353967081922</v>
      </c>
      <c r="T67" s="2">
        <f t="shared" si="91"/>
        <v>-235.36330779200011</v>
      </c>
      <c r="U67" s="2">
        <f t="shared" si="92"/>
        <v>-1.6188580312785583</v>
      </c>
      <c r="V67" s="2">
        <f t="shared" si="93"/>
        <v>22.56480158536003</v>
      </c>
      <c r="W67" s="2">
        <f t="shared" si="94"/>
        <v>15590.617410337656</v>
      </c>
      <c r="X67" s="2">
        <f t="shared" si="95"/>
        <v>1453.1764305948493</v>
      </c>
      <c r="Y67" s="2">
        <f t="shared" si="96"/>
        <v>1.9008376211797671</v>
      </c>
      <c r="Z67" s="2">
        <f t="shared" si="97"/>
        <v>63.763971466499612</v>
      </c>
      <c r="AA67" s="2">
        <f t="shared" si="98"/>
        <v>0</v>
      </c>
      <c r="AB67" s="2">
        <f t="shared" si="99"/>
        <v>170.11570392986093</v>
      </c>
      <c r="AC67" s="2">
        <f t="shared" si="100"/>
        <v>83.5560969965194</v>
      </c>
      <c r="AD67" s="2">
        <f t="shared" si="101"/>
        <v>278.94677456515558</v>
      </c>
      <c r="AE67" s="2">
        <f t="shared" si="102"/>
        <v>0</v>
      </c>
      <c r="AF67" s="2">
        <f t="shared" si="103"/>
        <v>-1050.3257017588871</v>
      </c>
      <c r="AG67" s="2">
        <f t="shared" si="104"/>
        <v>-98.110254006949688</v>
      </c>
      <c r="AH67" s="2">
        <f t="shared" si="105"/>
        <v>788.25218589932854</v>
      </c>
      <c r="AI67" s="2">
        <f t="shared" si="106"/>
        <v>0</v>
      </c>
      <c r="AJ67" s="2">
        <f t="shared" si="107"/>
        <v>6484.9044167618058</v>
      </c>
      <c r="AK67" s="2">
        <f t="shared" si="108"/>
        <v>115.1995161012505</v>
      </c>
      <c r="AL67" s="2">
        <f t="shared" si="109"/>
        <v>2227.4554331867298</v>
      </c>
      <c r="AM67" s="2">
        <f t="shared" si="110"/>
        <v>5.3261857549153593</v>
      </c>
      <c r="AN67" s="2">
        <f t="shared" si="111"/>
        <v>2.3078530618120729</v>
      </c>
      <c r="AO67" s="2">
        <f t="shared" si="112"/>
        <v>-3.601837698665082</v>
      </c>
      <c r="AP67" s="2">
        <f t="shared" si="113"/>
        <v>-0.29302162752460431</v>
      </c>
      <c r="AQ67" s="2">
        <f t="shared" si="114"/>
        <v>88.275593660497847</v>
      </c>
      <c r="AR67" s="2">
        <f t="shared" si="115"/>
        <v>3.1117738686042724</v>
      </c>
    </row>
    <row r="68" spans="1:44">
      <c r="A68" s="1">
        <v>648</v>
      </c>
      <c r="B68" s="2">
        <v>0</v>
      </c>
      <c r="C68" s="2">
        <v>2.2471910112358331</v>
      </c>
      <c r="D68" s="2">
        <v>64.134831460673979</v>
      </c>
      <c r="E68" s="2">
        <v>33.617977528090179</v>
      </c>
      <c r="F68" s="2">
        <f t="shared" si="78"/>
        <v>0</v>
      </c>
      <c r="G68" s="2">
        <f t="shared" si="116"/>
        <v>-11.232359550561814</v>
      </c>
      <c r="H68" s="2">
        <f t="shared" si="79"/>
        <v>3.3707865168537499</v>
      </c>
      <c r="I68" s="2">
        <f t="shared" si="80"/>
        <v>-6.2323595505618137</v>
      </c>
      <c r="J68" s="2">
        <f t="shared" si="81"/>
        <v>416.87640449438084</v>
      </c>
      <c r="K68" s="2">
        <f t="shared" si="82"/>
        <v>-1.2323595505618137</v>
      </c>
      <c r="L68" s="2">
        <f t="shared" si="83"/>
        <v>352.98876404494689</v>
      </c>
      <c r="M68" s="2">
        <f t="shared" si="84"/>
        <v>2.7676404494381863</v>
      </c>
      <c r="N68" s="2">
        <f t="shared" si="85"/>
        <v>7.7323595505618137</v>
      </c>
      <c r="O68" s="2">
        <f t="shared" si="86"/>
        <v>126.16590107309719</v>
      </c>
      <c r="P68" s="2">
        <f t="shared" si="87"/>
        <v>38.842305567479052</v>
      </c>
      <c r="Q68" s="2">
        <f t="shared" si="88"/>
        <v>1.5187100618609155</v>
      </c>
      <c r="R68" s="2">
        <f t="shared" si="89"/>
        <v>7.6598336573664056</v>
      </c>
      <c r="S68" s="2">
        <f t="shared" si="90"/>
        <v>-1417.1407638736403</v>
      </c>
      <c r="T68" s="2">
        <f t="shared" si="91"/>
        <v>-242.07921406931837</v>
      </c>
      <c r="U68" s="2">
        <f t="shared" si="92"/>
        <v>-1.8715968492686221</v>
      </c>
      <c r="V68" s="2">
        <f t="shared" si="93"/>
        <v>21.199665466095304</v>
      </c>
      <c r="W68" s="2">
        <f t="shared" si="94"/>
        <v>15917.834593586545</v>
      </c>
      <c r="X68" s="2">
        <f t="shared" si="95"/>
        <v>1508.7247017974141</v>
      </c>
      <c r="Y68" s="2">
        <f t="shared" si="96"/>
        <v>2.306480251997586</v>
      </c>
      <c r="Z68" s="2">
        <f t="shared" si="97"/>
        <v>58.673051658523207</v>
      </c>
      <c r="AA68" s="2">
        <f t="shared" si="98"/>
        <v>0</v>
      </c>
      <c r="AB68" s="2">
        <f t="shared" si="99"/>
        <v>87.286079926914482</v>
      </c>
      <c r="AC68" s="2">
        <f t="shared" si="100"/>
        <v>97.402213855079566</v>
      </c>
      <c r="AD68" s="2">
        <f t="shared" si="101"/>
        <v>257.50811576225266</v>
      </c>
      <c r="AE68" s="2">
        <f t="shared" si="102"/>
        <v>0</v>
      </c>
      <c r="AF68" s="2">
        <f t="shared" si="103"/>
        <v>-543.99823386360731</v>
      </c>
      <c r="AG68" s="2">
        <f t="shared" si="104"/>
        <v>-120.03454849017152</v>
      </c>
      <c r="AH68" s="2">
        <f t="shared" si="105"/>
        <v>712.68987724222131</v>
      </c>
      <c r="AI68" s="2">
        <f t="shared" si="106"/>
        <v>0</v>
      </c>
      <c r="AJ68" s="2">
        <f t="shared" si="107"/>
        <v>3390.3925883086117</v>
      </c>
      <c r="AK68" s="2">
        <f t="shared" si="108"/>
        <v>147.92572222923803</v>
      </c>
      <c r="AL68" s="2">
        <f t="shared" si="109"/>
        <v>1972.4693321607074</v>
      </c>
      <c r="AM68" s="2">
        <f t="shared" si="110"/>
        <v>4.4219640954424673</v>
      </c>
      <c r="AN68" s="2">
        <f t="shared" si="111"/>
        <v>2.1028466647481618</v>
      </c>
      <c r="AO68" s="2">
        <f t="shared" si="112"/>
        <v>0.48657094888442431</v>
      </c>
      <c r="AP68" s="2">
        <f t="shared" si="113"/>
        <v>5.2326701305638275E-2</v>
      </c>
      <c r="AQ68" s="2">
        <f t="shared" si="114"/>
        <v>55.10787642698557</v>
      </c>
      <c r="AR68" s="2">
        <f t="shared" si="115"/>
        <v>2.8182742458247514</v>
      </c>
    </row>
    <row r="69" spans="1:44">
      <c r="A69" s="1">
        <v>658</v>
      </c>
      <c r="B69" s="2">
        <v>0</v>
      </c>
      <c r="C69" s="2">
        <v>1.6608187134502534</v>
      </c>
      <c r="D69" s="2">
        <v>62.292397660818629</v>
      </c>
      <c r="E69" s="2">
        <v>36.046783625731109</v>
      </c>
      <c r="F69" s="2">
        <f t="shared" si="78"/>
        <v>0</v>
      </c>
      <c r="G69" s="2">
        <f t="shared" si="116"/>
        <v>-11.358830409356731</v>
      </c>
      <c r="H69" s="2">
        <f t="shared" si="79"/>
        <v>2.4912280701753802</v>
      </c>
      <c r="I69" s="2">
        <f t="shared" si="80"/>
        <v>-6.3588304093567309</v>
      </c>
      <c r="J69" s="2">
        <f t="shared" si="81"/>
        <v>404.90058479532109</v>
      </c>
      <c r="K69" s="2">
        <f t="shared" si="82"/>
        <v>-1.3588304093567309</v>
      </c>
      <c r="L69" s="2">
        <f t="shared" si="83"/>
        <v>378.49122807017665</v>
      </c>
      <c r="M69" s="2">
        <f t="shared" si="84"/>
        <v>2.6411695906432691</v>
      </c>
      <c r="N69" s="2">
        <f t="shared" si="85"/>
        <v>7.8588304093567309</v>
      </c>
      <c r="O69" s="2">
        <f t="shared" si="86"/>
        <v>129.02302826852721</v>
      </c>
      <c r="P69" s="2">
        <f t="shared" si="87"/>
        <v>40.434724174959889</v>
      </c>
      <c r="Q69" s="2">
        <f t="shared" si="88"/>
        <v>1.8464200813925811</v>
      </c>
      <c r="R69" s="2">
        <f t="shared" si="89"/>
        <v>6.9757768065387333</v>
      </c>
      <c r="S69" s="2">
        <f t="shared" si="90"/>
        <v>-1465.55069700384</v>
      </c>
      <c r="T69" s="2">
        <f t="shared" si="91"/>
        <v>-257.11755367768671</v>
      </c>
      <c r="U69" s="2">
        <f t="shared" si="92"/>
        <v>-2.5089717550431696</v>
      </c>
      <c r="V69" s="2">
        <f t="shared" si="93"/>
        <v>18.424209572544719</v>
      </c>
      <c r="W69" s="2">
        <f t="shared" si="94"/>
        <v>16646.941823581172</v>
      </c>
      <c r="X69" s="2">
        <f t="shared" si="95"/>
        <v>1634.9669191050857</v>
      </c>
      <c r="Y69" s="2">
        <f t="shared" si="96"/>
        <v>3.4092671169697857</v>
      </c>
      <c r="Z69" s="2">
        <f t="shared" si="97"/>
        <v>48.661462054643728</v>
      </c>
      <c r="AA69" s="2">
        <f t="shared" si="98"/>
        <v>0</v>
      </c>
      <c r="AB69" s="2">
        <f t="shared" si="99"/>
        <v>67.154746582972749</v>
      </c>
      <c r="AC69" s="2">
        <f t="shared" si="100"/>
        <v>115.01793395902776</v>
      </c>
      <c r="AD69" s="2">
        <f t="shared" si="101"/>
        <v>251.45431716669526</v>
      </c>
      <c r="AE69" s="2">
        <f t="shared" si="102"/>
        <v>0</v>
      </c>
      <c r="AF69" s="2">
        <f t="shared" si="103"/>
        <v>-427.02564470445213</v>
      </c>
      <c r="AG69" s="2">
        <f t="shared" si="104"/>
        <v>-156.28986628491114</v>
      </c>
      <c r="AH69" s="2">
        <f t="shared" si="105"/>
        <v>664.13349593664327</v>
      </c>
      <c r="AI69" s="2">
        <f t="shared" si="106"/>
        <v>0</v>
      </c>
      <c r="AJ69" s="2">
        <f t="shared" si="107"/>
        <v>2715.3836551218333</v>
      </c>
      <c r="AK69" s="2">
        <f t="shared" si="108"/>
        <v>212.37142298223455</v>
      </c>
      <c r="AL69" s="2">
        <f t="shared" si="109"/>
        <v>1754.0891935954671</v>
      </c>
      <c r="AM69" s="2">
        <f t="shared" si="110"/>
        <v>4.3362699770869577</v>
      </c>
      <c r="AN69" s="2">
        <f t="shared" si="111"/>
        <v>2.0823712390174229</v>
      </c>
      <c r="AO69" s="2">
        <f t="shared" si="112"/>
        <v>0.80817984947280019</v>
      </c>
      <c r="AP69" s="2">
        <f t="shared" si="113"/>
        <v>8.9502166375677039E-2</v>
      </c>
      <c r="AQ69" s="2">
        <f t="shared" si="114"/>
        <v>46.818442716995349</v>
      </c>
      <c r="AR69" s="2">
        <f t="shared" si="115"/>
        <v>2.489913940599692</v>
      </c>
    </row>
    <row r="70" spans="1:44">
      <c r="A70" s="1">
        <v>668</v>
      </c>
      <c r="B70" s="2">
        <v>0</v>
      </c>
      <c r="C70" s="2">
        <v>1.3794663048395905</v>
      </c>
      <c r="D70" s="2">
        <v>62.844866576210059</v>
      </c>
      <c r="E70" s="2">
        <v>35.775667118950352</v>
      </c>
      <c r="F70" s="2">
        <f t="shared" si="78"/>
        <v>0</v>
      </c>
      <c r="G70" s="2">
        <f t="shared" si="116"/>
        <v>-11.362053369516035</v>
      </c>
      <c r="H70" s="2">
        <f t="shared" si="79"/>
        <v>2.0691994572593857</v>
      </c>
      <c r="I70" s="2">
        <f t="shared" si="80"/>
        <v>-6.3620533695160351</v>
      </c>
      <c r="J70" s="2">
        <f t="shared" si="81"/>
        <v>408.49163274536539</v>
      </c>
      <c r="K70" s="2">
        <f t="shared" si="82"/>
        <v>-1.3620533695160351</v>
      </c>
      <c r="L70" s="2">
        <f t="shared" si="83"/>
        <v>375.6445047489787</v>
      </c>
      <c r="M70" s="2">
        <f t="shared" si="84"/>
        <v>2.6379466304839649</v>
      </c>
      <c r="N70" s="2">
        <f t="shared" si="85"/>
        <v>7.8620533695160351</v>
      </c>
      <c r="O70" s="2">
        <f t="shared" si="86"/>
        <v>129.09625677173068</v>
      </c>
      <c r="P70" s="2">
        <f t="shared" si="87"/>
        <v>40.475723076570333</v>
      </c>
      <c r="Q70" s="2">
        <f t="shared" si="88"/>
        <v>1.8551893814099847</v>
      </c>
      <c r="R70" s="2">
        <f t="shared" si="89"/>
        <v>6.9587624252817042</v>
      </c>
      <c r="S70" s="2">
        <f t="shared" si="90"/>
        <v>-1466.7985592451498</v>
      </c>
      <c r="T70" s="2">
        <f t="shared" si="91"/>
        <v>-257.50871038289222</v>
      </c>
      <c r="U70" s="2">
        <f t="shared" si="92"/>
        <v>-2.5268669480398382</v>
      </c>
      <c r="V70" s="2">
        <f t="shared" si="93"/>
        <v>18.356843892110295</v>
      </c>
      <c r="W70" s="2">
        <f t="shared" si="94"/>
        <v>16665.84351247262</v>
      </c>
      <c r="X70" s="2">
        <f t="shared" si="95"/>
        <v>1638.2841585712081</v>
      </c>
      <c r="Y70" s="2">
        <f t="shared" si="96"/>
        <v>3.4417276408963615</v>
      </c>
      <c r="Z70" s="2">
        <f t="shared" si="97"/>
        <v>48.424374491512509</v>
      </c>
      <c r="AA70" s="2">
        <f t="shared" si="98"/>
        <v>0</v>
      </c>
      <c r="AB70" s="2">
        <f t="shared" si="99"/>
        <v>55.834896148147017</v>
      </c>
      <c r="AC70" s="2">
        <f t="shared" si="100"/>
        <v>116.58912914831217</v>
      </c>
      <c r="AD70" s="2">
        <f t="shared" si="101"/>
        <v>248.95436808673787</v>
      </c>
      <c r="AE70" s="2">
        <f t="shared" si="102"/>
        <v>0</v>
      </c>
      <c r="AF70" s="2">
        <f t="shared" si="103"/>
        <v>-355.22458917589665</v>
      </c>
      <c r="AG70" s="2">
        <f t="shared" si="104"/>
        <v>-158.80061620539874</v>
      </c>
      <c r="AH70" s="2">
        <f t="shared" si="105"/>
        <v>656.72833643867489</v>
      </c>
      <c r="AI70" s="2">
        <f t="shared" si="106"/>
        <v>0</v>
      </c>
      <c r="AJ70" s="2">
        <f t="shared" si="107"/>
        <v>2259.9577945014621</v>
      </c>
      <c r="AK70" s="2">
        <f t="shared" si="108"/>
        <v>216.29491438378605</v>
      </c>
      <c r="AL70" s="2">
        <f t="shared" si="109"/>
        <v>1732.4143022517424</v>
      </c>
      <c r="AM70" s="2">
        <f t="shared" si="110"/>
        <v>4.2137839338319703</v>
      </c>
      <c r="AN70" s="2">
        <f t="shared" si="111"/>
        <v>2.0527503340231052</v>
      </c>
      <c r="AO70" s="2">
        <f t="shared" si="112"/>
        <v>1.4270313105737955</v>
      </c>
      <c r="AP70" s="2">
        <f t="shared" si="113"/>
        <v>0.16497764795649544</v>
      </c>
      <c r="AQ70" s="2">
        <f t="shared" si="114"/>
        <v>42.086670111369905</v>
      </c>
      <c r="AR70" s="2">
        <f t="shared" si="115"/>
        <v>2.3702821170980419</v>
      </c>
    </row>
    <row r="71" spans="1:44">
      <c r="A71" s="1">
        <v>678</v>
      </c>
      <c r="B71" s="2">
        <v>0</v>
      </c>
      <c r="C71" s="2">
        <v>1.5351913084553148</v>
      </c>
      <c r="D71" s="2">
        <v>56.44780349551246</v>
      </c>
      <c r="E71" s="2">
        <v>42.01700519603223</v>
      </c>
      <c r="F71" s="2">
        <f t="shared" si="78"/>
        <v>0</v>
      </c>
      <c r="G71" s="2">
        <f t="shared" si="116"/>
        <v>-11.603920642418524</v>
      </c>
      <c r="H71" s="2">
        <f t="shared" si="79"/>
        <v>2.3027869626829722</v>
      </c>
      <c r="I71" s="2">
        <f t="shared" si="80"/>
        <v>-6.6039206424185242</v>
      </c>
      <c r="J71" s="2">
        <f t="shared" si="81"/>
        <v>366.91072272083102</v>
      </c>
      <c r="K71" s="2">
        <f t="shared" si="82"/>
        <v>-1.6039206424185242</v>
      </c>
      <c r="L71" s="2">
        <f t="shared" si="83"/>
        <v>441.17855455833842</v>
      </c>
      <c r="M71" s="2">
        <f t="shared" si="84"/>
        <v>2.3960793575814758</v>
      </c>
      <c r="N71" s="2">
        <f t="shared" si="85"/>
        <v>8.1039206424185242</v>
      </c>
      <c r="O71" s="2">
        <f t="shared" si="86"/>
        <v>134.65097427554673</v>
      </c>
      <c r="P71" s="2">
        <f t="shared" si="87"/>
        <v>43.611767851361492</v>
      </c>
      <c r="Q71" s="2">
        <f t="shared" si="88"/>
        <v>2.5725614271762511</v>
      </c>
      <c r="R71" s="2">
        <f t="shared" si="89"/>
        <v>5.7411962878280578</v>
      </c>
      <c r="S71" s="2">
        <f t="shared" si="90"/>
        <v>-1562.4792199177823</v>
      </c>
      <c r="T71" s="2">
        <f t="shared" si="91"/>
        <v>-288.00865396597072</v>
      </c>
      <c r="U71" s="2">
        <f t="shared" si="92"/>
        <v>-4.1261843769376485</v>
      </c>
      <c r="V71" s="2">
        <f t="shared" si="93"/>
        <v>13.756361913088206</v>
      </c>
      <c r="W71" s="2">
        <f t="shared" si="94"/>
        <v>18130.884873353949</v>
      </c>
      <c r="X71" s="2">
        <f t="shared" si="95"/>
        <v>1901.9862951210478</v>
      </c>
      <c r="Y71" s="2">
        <f t="shared" si="96"/>
        <v>6.61807229659511</v>
      </c>
      <c r="Z71" s="2">
        <f t="shared" si="97"/>
        <v>32.96133481537067</v>
      </c>
      <c r="AA71" s="2">
        <f t="shared" si="98"/>
        <v>0</v>
      </c>
      <c r="AB71" s="2">
        <f t="shared" si="99"/>
        <v>66.952406951781086</v>
      </c>
      <c r="AC71" s="2">
        <f t="shared" si="100"/>
        <v>145.21544192138012</v>
      </c>
      <c r="AD71" s="2">
        <f t="shared" si="101"/>
        <v>241.22787425711246</v>
      </c>
      <c r="AE71" s="2">
        <f t="shared" si="102"/>
        <v>0</v>
      </c>
      <c r="AF71" s="2">
        <f t="shared" si="103"/>
        <v>-442.14838232847256</v>
      </c>
      <c r="AG71" s="2">
        <f t="shared" si="104"/>
        <v>-232.9140448956299</v>
      </c>
      <c r="AH71" s="2">
        <f t="shared" si="105"/>
        <v>578.001129980727</v>
      </c>
      <c r="AI71" s="2">
        <f t="shared" si="106"/>
        <v>0</v>
      </c>
      <c r="AJ71" s="2">
        <f t="shared" si="107"/>
        <v>2919.9128290709577</v>
      </c>
      <c r="AK71" s="2">
        <f t="shared" si="108"/>
        <v>373.57564451729564</v>
      </c>
      <c r="AL71" s="2">
        <f t="shared" si="109"/>
        <v>1384.9365762055875</v>
      </c>
      <c r="AM71" s="2">
        <f t="shared" si="110"/>
        <v>4.533957231302737</v>
      </c>
      <c r="AN71" s="2">
        <f t="shared" si="111"/>
        <v>2.1293090971727748</v>
      </c>
      <c r="AO71" s="2">
        <f t="shared" si="112"/>
        <v>-0.97061297243375522</v>
      </c>
      <c r="AP71" s="2">
        <f t="shared" si="113"/>
        <v>-0.10053793545826728</v>
      </c>
      <c r="AQ71" s="2">
        <f t="shared" si="114"/>
        <v>46.784250497938409</v>
      </c>
      <c r="AR71" s="2">
        <f t="shared" si="115"/>
        <v>2.2758563067414537</v>
      </c>
    </row>
    <row r="72" spans="1:44">
      <c r="A72" s="1">
        <v>688</v>
      </c>
      <c r="B72" s="2">
        <v>0</v>
      </c>
      <c r="C72" s="2">
        <v>1.7391304347826695</v>
      </c>
      <c r="D72" s="2">
        <v>52.61984392419189</v>
      </c>
      <c r="E72" s="2">
        <v>45.641025641025436</v>
      </c>
      <c r="F72" s="2">
        <f t="shared" si="78"/>
        <v>0</v>
      </c>
      <c r="G72" s="2">
        <f t="shared" si="116"/>
        <v>-11.738684503901885</v>
      </c>
      <c r="H72" s="2">
        <f t="shared" si="79"/>
        <v>2.6086956521740041</v>
      </c>
      <c r="I72" s="2">
        <f t="shared" si="80"/>
        <v>-6.7386845039018848</v>
      </c>
      <c r="J72" s="2">
        <f t="shared" si="81"/>
        <v>342.02898550724728</v>
      </c>
      <c r="K72" s="2">
        <f t="shared" si="82"/>
        <v>-1.7386845039018848</v>
      </c>
      <c r="L72" s="2">
        <f t="shared" si="83"/>
        <v>479.23076923076707</v>
      </c>
      <c r="M72" s="2">
        <f t="shared" si="84"/>
        <v>2.2613154960981152</v>
      </c>
      <c r="N72" s="2">
        <f t="shared" si="85"/>
        <v>8.2386845039018848</v>
      </c>
      <c r="O72" s="2">
        <f t="shared" si="86"/>
        <v>137.79671388214624</v>
      </c>
      <c r="P72" s="2">
        <f t="shared" si="87"/>
        <v>45.409868843127391</v>
      </c>
      <c r="Q72" s="2">
        <f t="shared" si="88"/>
        <v>3.0230238041085431</v>
      </c>
      <c r="R72" s="2">
        <f t="shared" si="89"/>
        <v>5.1135477728934653</v>
      </c>
      <c r="S72" s="2">
        <f t="shared" si="90"/>
        <v>-1617.5521499369518</v>
      </c>
      <c r="T72" s="2">
        <f t="shared" si="91"/>
        <v>-306.00277949739956</v>
      </c>
      <c r="U72" s="2">
        <f t="shared" si="92"/>
        <v>-5.256084643130051</v>
      </c>
      <c r="V72" s="2">
        <f t="shared" si="93"/>
        <v>11.563344818881999</v>
      </c>
      <c r="W72" s="2">
        <f t="shared" si="94"/>
        <v>18987.934356718073</v>
      </c>
      <c r="X72" s="2">
        <f t="shared" si="95"/>
        <v>2062.0561883500318</v>
      </c>
      <c r="Y72" s="2">
        <f t="shared" si="96"/>
        <v>9.1386729202068864</v>
      </c>
      <c r="Z72" s="2">
        <f t="shared" si="97"/>
        <v>26.148370825663719</v>
      </c>
      <c r="AA72" s="2">
        <f t="shared" si="98"/>
        <v>0</v>
      </c>
      <c r="AB72" s="2">
        <f t="shared" si="99"/>
        <v>78.973684944572142</v>
      </c>
      <c r="AC72" s="2">
        <f t="shared" si="100"/>
        <v>159.07104075130837</v>
      </c>
      <c r="AD72" s="2">
        <f t="shared" si="101"/>
        <v>233.38756501923916</v>
      </c>
      <c r="AE72" s="2">
        <f t="shared" si="102"/>
        <v>0</v>
      </c>
      <c r="AF72" s="2">
        <f t="shared" si="103"/>
        <v>-532.17874695201783</v>
      </c>
      <c r="AG72" s="2">
        <f t="shared" si="104"/>
        <v>-276.57435357384509</v>
      </c>
      <c r="AH72" s="2">
        <f t="shared" si="105"/>
        <v>527.76291737461202</v>
      </c>
      <c r="AI72" s="2">
        <f t="shared" si="106"/>
        <v>0</v>
      </c>
      <c r="AJ72" s="2">
        <f t="shared" si="107"/>
        <v>3586.1846753914851</v>
      </c>
      <c r="AK72" s="2">
        <f t="shared" si="108"/>
        <v>480.8755427355253</v>
      </c>
      <c r="AL72" s="2">
        <f t="shared" si="109"/>
        <v>1193.4384633251593</v>
      </c>
      <c r="AM72" s="2">
        <f t="shared" si="110"/>
        <v>4.714322907151197</v>
      </c>
      <c r="AN72" s="2">
        <f t="shared" si="111"/>
        <v>2.1712491582384543</v>
      </c>
      <c r="AO72" s="2">
        <f t="shared" si="112"/>
        <v>-2.8099018315125091</v>
      </c>
      <c r="AP72" s="2">
        <f t="shared" si="113"/>
        <v>-0.27451252097157319</v>
      </c>
      <c r="AQ72" s="2">
        <f t="shared" si="114"/>
        <v>52.604986814521702</v>
      </c>
      <c r="AR72" s="2">
        <f t="shared" si="115"/>
        <v>2.366945530101257</v>
      </c>
    </row>
    <row r="73" spans="1:44">
      <c r="A73" s="1">
        <v>698</v>
      </c>
      <c r="B73" s="2">
        <v>0</v>
      </c>
      <c r="C73" s="2">
        <v>1.5974440894567115</v>
      </c>
      <c r="D73" s="2">
        <v>57.55362848014579</v>
      </c>
      <c r="E73" s="2">
        <v>40.848927430397495</v>
      </c>
      <c r="F73" s="2">
        <f t="shared" si="78"/>
        <v>0</v>
      </c>
      <c r="G73" s="2">
        <f t="shared" si="116"/>
        <v>-11.554084892743065</v>
      </c>
      <c r="H73" s="2">
        <f t="shared" si="79"/>
        <v>2.3961661341850671</v>
      </c>
      <c r="I73" s="2">
        <f t="shared" si="80"/>
        <v>-6.5540848927430648</v>
      </c>
      <c r="J73" s="2">
        <f t="shared" si="81"/>
        <v>374.09858512094763</v>
      </c>
      <c r="K73" s="2">
        <f t="shared" si="82"/>
        <v>-1.5540848927430648</v>
      </c>
      <c r="L73" s="2">
        <f t="shared" si="83"/>
        <v>428.91373801917371</v>
      </c>
      <c r="M73" s="2">
        <f t="shared" si="84"/>
        <v>2.4459151072569352</v>
      </c>
      <c r="N73" s="2">
        <f t="shared" si="85"/>
        <v>8.0540848927430648</v>
      </c>
      <c r="O73" s="2">
        <f t="shared" si="86"/>
        <v>133.49687770871353</v>
      </c>
      <c r="P73" s="2">
        <f t="shared" si="87"/>
        <v>42.956028781282875</v>
      </c>
      <c r="Q73" s="2">
        <f t="shared" si="88"/>
        <v>2.4151798538522233</v>
      </c>
      <c r="R73" s="2">
        <f t="shared" si="89"/>
        <v>5.9825007119077043</v>
      </c>
      <c r="S73" s="2">
        <f t="shared" si="90"/>
        <v>-1542.4342579626154</v>
      </c>
      <c r="T73" s="2">
        <f t="shared" si="91"/>
        <v>-281.53745928764238</v>
      </c>
      <c r="U73" s="2">
        <f t="shared" si="92"/>
        <v>-3.7533945241291433</v>
      </c>
      <c r="V73" s="2">
        <f t="shared" si="93"/>
        <v>14.632688870430423</v>
      </c>
      <c r="W73" s="2">
        <f t="shared" si="94"/>
        <v>17821.416357975213</v>
      </c>
      <c r="X73" s="2">
        <f t="shared" si="95"/>
        <v>1845.2204086584027</v>
      </c>
      <c r="Y73" s="2">
        <f t="shared" si="96"/>
        <v>5.8330937264536464</v>
      </c>
      <c r="Z73" s="2">
        <f t="shared" si="97"/>
        <v>35.790314767976191</v>
      </c>
      <c r="AA73" s="2">
        <f t="shared" si="98"/>
        <v>0</v>
      </c>
      <c r="AB73" s="2">
        <f t="shared" si="99"/>
        <v>68.619854283192709</v>
      </c>
      <c r="AC73" s="2">
        <f t="shared" si="100"/>
        <v>139.00236402134368</v>
      </c>
      <c r="AD73" s="2">
        <f t="shared" si="101"/>
        <v>244.37873743301915</v>
      </c>
      <c r="AE73" s="2">
        <f t="shared" si="102"/>
        <v>0</v>
      </c>
      <c r="AF73" s="2">
        <f t="shared" si="103"/>
        <v>-449.74035029970383</v>
      </c>
      <c r="AG73" s="2">
        <f t="shared" si="104"/>
        <v>-216.02147398114232</v>
      </c>
      <c r="AH73" s="2">
        <f t="shared" si="105"/>
        <v>597.72964577979747</v>
      </c>
      <c r="AI73" s="2">
        <f t="shared" si="106"/>
        <v>0</v>
      </c>
      <c r="AJ73" s="2">
        <f t="shared" si="107"/>
        <v>2947.6364355562632</v>
      </c>
      <c r="AK73" s="2">
        <f t="shared" si="108"/>
        <v>335.71570922218234</v>
      </c>
      <c r="AL73" s="2">
        <f t="shared" si="109"/>
        <v>1461.9959706681432</v>
      </c>
      <c r="AM73" s="2">
        <f t="shared" si="110"/>
        <v>4.5200095573755554</v>
      </c>
      <c r="AN73" s="2">
        <f t="shared" si="111"/>
        <v>2.1260314102513997</v>
      </c>
      <c r="AO73" s="2">
        <f t="shared" si="112"/>
        <v>-0.68032178501048746</v>
      </c>
      <c r="AP73" s="2">
        <f t="shared" si="113"/>
        <v>-7.079545027855684E-2</v>
      </c>
      <c r="AQ73" s="2">
        <f t="shared" si="114"/>
        <v>47.453481154465891</v>
      </c>
      <c r="AR73" s="2">
        <f t="shared" si="115"/>
        <v>2.3226799513364123</v>
      </c>
    </row>
    <row r="74" spans="1:44">
      <c r="A74" s="1">
        <v>708</v>
      </c>
      <c r="B74" s="2">
        <v>0</v>
      </c>
      <c r="C74" s="2">
        <v>0.70208284577582414</v>
      </c>
      <c r="D74" s="2">
        <v>58.857945237538033</v>
      </c>
      <c r="E74" s="2">
        <v>40.43997191668614</v>
      </c>
      <c r="F74" s="2">
        <f t="shared" si="78"/>
        <v>0</v>
      </c>
      <c r="G74" s="2">
        <f t="shared" si="116"/>
        <v>-11.582494734378654</v>
      </c>
      <c r="H74" s="2">
        <f t="shared" si="79"/>
        <v>1.0531242686637361</v>
      </c>
      <c r="I74" s="2">
        <f t="shared" si="80"/>
        <v>-6.5824947343786544</v>
      </c>
      <c r="J74" s="2">
        <f t="shared" si="81"/>
        <v>382.57664404399719</v>
      </c>
      <c r="K74" s="2">
        <f t="shared" si="82"/>
        <v>-1.5824947343786544</v>
      </c>
      <c r="L74" s="2">
        <f t="shared" si="83"/>
        <v>424.61970512520446</v>
      </c>
      <c r="M74" s="2">
        <f t="shared" si="84"/>
        <v>2.4175052656213456</v>
      </c>
      <c r="N74" s="2">
        <f t="shared" si="85"/>
        <v>8.0824947343786544</v>
      </c>
      <c r="O74" s="2">
        <f t="shared" si="86"/>
        <v>134.15418427190926</v>
      </c>
      <c r="P74" s="2">
        <f t="shared" si="87"/>
        <v>43.329236928122711</v>
      </c>
      <c r="Q74" s="2">
        <f t="shared" si="88"/>
        <v>2.5042895843361679</v>
      </c>
      <c r="R74" s="2">
        <f t="shared" si="89"/>
        <v>5.8443317093069327</v>
      </c>
      <c r="S74" s="2">
        <f t="shared" si="90"/>
        <v>-1553.8401329242527</v>
      </c>
      <c r="T74" s="2">
        <f t="shared" si="91"/>
        <v>-285.21447392401291</v>
      </c>
      <c r="U74" s="2">
        <f t="shared" si="92"/>
        <v>-3.963025080571295</v>
      </c>
      <c r="V74" s="2">
        <f t="shared" si="93"/>
        <v>14.12870268128731</v>
      </c>
      <c r="W74" s="2">
        <f t="shared" si="94"/>
        <v>17997.345157661384</v>
      </c>
      <c r="X74" s="2">
        <f t="shared" si="95"/>
        <v>1877.4227727733928</v>
      </c>
      <c r="Y74" s="2">
        <f t="shared" si="96"/>
        <v>6.2714663222146161</v>
      </c>
      <c r="Z74" s="2">
        <f t="shared" si="97"/>
        <v>34.156213128410492</v>
      </c>
      <c r="AA74" s="2">
        <f t="shared" si="98"/>
        <v>0</v>
      </c>
      <c r="AB74" s="2">
        <f t="shared" si="99"/>
        <v>30.420713967791322</v>
      </c>
      <c r="AC74" s="2">
        <f t="shared" si="100"/>
        <v>147.39733921379505</v>
      </c>
      <c r="AD74" s="2">
        <f t="shared" si="101"/>
        <v>236.34461019617066</v>
      </c>
      <c r="AE74" s="2">
        <f t="shared" si="102"/>
        <v>0</v>
      </c>
      <c r="AF74" s="2">
        <f t="shared" si="103"/>
        <v>-200.24418950902557</v>
      </c>
      <c r="AG74" s="2">
        <f t="shared" si="104"/>
        <v>-233.25551316725503</v>
      </c>
      <c r="AH74" s="2">
        <f t="shared" si="105"/>
        <v>571.36433965046695</v>
      </c>
      <c r="AI74" s="2">
        <f t="shared" si="106"/>
        <v>0</v>
      </c>
      <c r="AJ74" s="2">
        <f t="shared" si="107"/>
        <v>1318.1063230330822</v>
      </c>
      <c r="AK74" s="2">
        <f t="shared" si="108"/>
        <v>369.12562135197192</v>
      </c>
      <c r="AL74" s="2">
        <f t="shared" si="109"/>
        <v>1381.2762996932668</v>
      </c>
      <c r="AM74" s="2">
        <f t="shared" si="110"/>
        <v>4.1416266337775705</v>
      </c>
      <c r="AN74" s="2">
        <f t="shared" si="111"/>
        <v>2.0350986791253072</v>
      </c>
      <c r="AO74" s="2">
        <f t="shared" si="112"/>
        <v>1.3786463697418634</v>
      </c>
      <c r="AP74" s="2">
        <f t="shared" si="113"/>
        <v>0.16356729227347749</v>
      </c>
      <c r="AQ74" s="2">
        <f t="shared" si="114"/>
        <v>30.685082440783209</v>
      </c>
      <c r="AR74" s="2">
        <f t="shared" si="115"/>
        <v>1.7888972843523181</v>
      </c>
    </row>
    <row r="75" spans="1:44">
      <c r="A75" s="1">
        <v>718</v>
      </c>
      <c r="B75" s="2">
        <v>0</v>
      </c>
      <c r="C75" s="2">
        <v>1.1529411764707356</v>
      </c>
      <c r="D75" s="2">
        <v>53.882352941176592</v>
      </c>
      <c r="E75" s="2">
        <v>44.964705882352675</v>
      </c>
      <c r="F75" s="2">
        <f t="shared" si="78"/>
        <v>0</v>
      </c>
      <c r="G75" s="2">
        <f t="shared" si="116"/>
        <v>-11.740941176470571</v>
      </c>
      <c r="H75" s="2">
        <f t="shared" si="79"/>
        <v>1.7294117647061034</v>
      </c>
      <c r="I75" s="2">
        <f t="shared" si="80"/>
        <v>-6.7409411764705709</v>
      </c>
      <c r="J75" s="2">
        <f t="shared" si="81"/>
        <v>350.23529411764787</v>
      </c>
      <c r="K75" s="2">
        <f t="shared" si="82"/>
        <v>-1.7409411764705709</v>
      </c>
      <c r="L75" s="2">
        <f t="shared" si="83"/>
        <v>472.12941176470309</v>
      </c>
      <c r="M75" s="2">
        <f t="shared" si="84"/>
        <v>2.2590588235294291</v>
      </c>
      <c r="N75" s="2">
        <f t="shared" si="85"/>
        <v>8.2409411764705709</v>
      </c>
      <c r="O75" s="2">
        <f t="shared" si="86"/>
        <v>137.84969970934216</v>
      </c>
      <c r="P75" s="2">
        <f t="shared" si="87"/>
        <v>45.440287944636445</v>
      </c>
      <c r="Q75" s="2">
        <f t="shared" si="88"/>
        <v>3.0308761799307353</v>
      </c>
      <c r="R75" s="2">
        <f t="shared" si="89"/>
        <v>5.1033467681661682</v>
      </c>
      <c r="S75" s="2">
        <f t="shared" si="90"/>
        <v>-1618.4852154815187</v>
      </c>
      <c r="T75" s="2">
        <f t="shared" si="91"/>
        <v>-306.31030807667912</v>
      </c>
      <c r="U75" s="2">
        <f t="shared" si="92"/>
        <v>-5.2765771424252437</v>
      </c>
      <c r="V75" s="2">
        <f t="shared" si="93"/>
        <v>11.528760546156178</v>
      </c>
      <c r="W75" s="2">
        <f t="shared" si="94"/>
        <v>19002.539709955807</v>
      </c>
      <c r="X75" s="2">
        <f t="shared" si="95"/>
        <v>2064.8197684914721</v>
      </c>
      <c r="Y75" s="2">
        <f t="shared" si="96"/>
        <v>9.1862104180715267</v>
      </c>
      <c r="Z75" s="2">
        <f t="shared" si="97"/>
        <v>26.044148236152072</v>
      </c>
      <c r="AA75" s="2">
        <f t="shared" si="98"/>
        <v>0</v>
      </c>
      <c r="AB75" s="2">
        <f t="shared" si="99"/>
        <v>52.389979042058123</v>
      </c>
      <c r="AC75" s="2">
        <f t="shared" si="100"/>
        <v>163.31074004803293</v>
      </c>
      <c r="AD75" s="2">
        <f t="shared" si="101"/>
        <v>229.47048644624681</v>
      </c>
      <c r="AE75" s="2">
        <f t="shared" si="102"/>
        <v>0</v>
      </c>
      <c r="AF75" s="2">
        <f t="shared" si="103"/>
        <v>-353.15776695903986</v>
      </c>
      <c r="AG75" s="2">
        <f t="shared" si="104"/>
        <v>-284.31439190950198</v>
      </c>
      <c r="AH75" s="2">
        <f t="shared" si="105"/>
        <v>518.38732714598416</v>
      </c>
      <c r="AI75" s="2">
        <f t="shared" si="106"/>
        <v>0</v>
      </c>
      <c r="AJ75" s="2">
        <f t="shared" si="107"/>
        <v>2380.6157330845899</v>
      </c>
      <c r="AK75" s="2">
        <f t="shared" si="108"/>
        <v>494.97463193844339</v>
      </c>
      <c r="AL75" s="2">
        <f t="shared" si="109"/>
        <v>1171.067465394972</v>
      </c>
      <c r="AM75" s="2">
        <f t="shared" si="110"/>
        <v>4.4517120553633784</v>
      </c>
      <c r="AN75" s="2">
        <f t="shared" si="111"/>
        <v>2.1099080679885982</v>
      </c>
      <c r="AO75" s="2">
        <f t="shared" si="112"/>
        <v>-1.1908483172255762</v>
      </c>
      <c r="AP75" s="2">
        <f t="shared" si="113"/>
        <v>-0.12678440850883921</v>
      </c>
      <c r="AQ75" s="2">
        <f t="shared" si="114"/>
        <v>40.466578304180054</v>
      </c>
      <c r="AR75" s="2">
        <f t="shared" si="115"/>
        <v>2.0419370648245678</v>
      </c>
    </row>
    <row r="76" spans="1:44">
      <c r="A76" s="1">
        <v>728</v>
      </c>
      <c r="B76" s="2">
        <v>0</v>
      </c>
      <c r="C76" s="2">
        <v>0.45162823864999663</v>
      </c>
      <c r="D76" s="2">
        <v>53.933919657713183</v>
      </c>
      <c r="E76" s="2">
        <v>45.614452103636822</v>
      </c>
      <c r="F76" s="2">
        <f t="shared" si="78"/>
        <v>0</v>
      </c>
      <c r="G76" s="2">
        <f t="shared" si="116"/>
        <v>-11.801996672212972</v>
      </c>
      <c r="H76" s="2">
        <f t="shared" si="79"/>
        <v>0.67744235797499497</v>
      </c>
      <c r="I76" s="2">
        <f t="shared" si="80"/>
        <v>-6.8019966722129723</v>
      </c>
      <c r="J76" s="2">
        <f t="shared" si="81"/>
        <v>350.57047777513571</v>
      </c>
      <c r="K76" s="2">
        <f t="shared" si="82"/>
        <v>-1.8019966722129723</v>
      </c>
      <c r="L76" s="2">
        <f t="shared" si="83"/>
        <v>478.95174708818661</v>
      </c>
      <c r="M76" s="2">
        <f t="shared" si="84"/>
        <v>2.1980033277870277</v>
      </c>
      <c r="N76" s="2">
        <f t="shared" si="85"/>
        <v>8.3019966722129723</v>
      </c>
      <c r="O76" s="2">
        <f t="shared" si="86"/>
        <v>139.28712545092608</v>
      </c>
      <c r="P76" s="2">
        <f t="shared" si="87"/>
        <v>46.267158728796346</v>
      </c>
      <c r="Q76" s="2">
        <f t="shared" si="88"/>
        <v>3.2471920066666264</v>
      </c>
      <c r="R76" s="2">
        <f t="shared" si="89"/>
        <v>4.8312186289628478</v>
      </c>
      <c r="S76" s="2">
        <f t="shared" si="90"/>
        <v>-1643.8661910539404</v>
      </c>
      <c r="T76" s="2">
        <f t="shared" si="91"/>
        <v>-314.70905970602212</v>
      </c>
      <c r="U76" s="2">
        <f t="shared" si="92"/>
        <v>-5.8514291900498243</v>
      </c>
      <c r="V76" s="2">
        <f t="shared" si="93"/>
        <v>10.619034623727021</v>
      </c>
      <c r="W76" s="2">
        <f t="shared" si="94"/>
        <v>19400.90331638202</v>
      </c>
      <c r="X76" s="2">
        <f t="shared" si="95"/>
        <v>2140.6499768356362</v>
      </c>
      <c r="Y76" s="2">
        <f t="shared" si="96"/>
        <v>10.544255928159632</v>
      </c>
      <c r="Z76" s="2">
        <f t="shared" si="97"/>
        <v>23.340673440837659</v>
      </c>
      <c r="AA76" s="2">
        <f t="shared" si="98"/>
        <v>0</v>
      </c>
      <c r="AB76" s="2">
        <f t="shared" si="99"/>
        <v>20.895555404026112</v>
      </c>
      <c r="AC76" s="2">
        <f t="shared" si="100"/>
        <v>175.13379280072627</v>
      </c>
      <c r="AD76" s="2">
        <f t="shared" si="101"/>
        <v>220.37339075302378</v>
      </c>
      <c r="AE76" s="2">
        <f t="shared" si="102"/>
        <v>0</v>
      </c>
      <c r="AF76" s="2">
        <f t="shared" si="103"/>
        <v>-142.1314983222274</v>
      </c>
      <c r="AG76" s="2">
        <f t="shared" si="104"/>
        <v>-315.59051181894495</v>
      </c>
      <c r="AH76" s="2">
        <f t="shared" si="105"/>
        <v>484.38144623085725</v>
      </c>
      <c r="AI76" s="2">
        <f t="shared" si="106"/>
        <v>0</v>
      </c>
      <c r="AJ76" s="2">
        <f t="shared" si="107"/>
        <v>966.77797860443445</v>
      </c>
      <c r="AK76" s="2">
        <f t="shared" si="108"/>
        <v>568.69305207972752</v>
      </c>
      <c r="AL76" s="2">
        <f t="shared" si="109"/>
        <v>1064.6720307337175</v>
      </c>
      <c r="AM76" s="2">
        <f t="shared" si="110"/>
        <v>4.1640273895777611</v>
      </c>
      <c r="AN76" s="2">
        <f t="shared" si="111"/>
        <v>2.0405948616954226</v>
      </c>
      <c r="AO76" s="2">
        <f t="shared" si="112"/>
        <v>0.26659436089684901</v>
      </c>
      <c r="AP76" s="2">
        <f t="shared" si="113"/>
        <v>3.1374773017910723E-2</v>
      </c>
      <c r="AQ76" s="2">
        <f t="shared" si="114"/>
        <v>26.001430614178798</v>
      </c>
      <c r="AR76" s="2">
        <f t="shared" si="115"/>
        <v>1.4995815510916499</v>
      </c>
    </row>
    <row r="77" spans="1:44">
      <c r="A77" s="1">
        <v>738</v>
      </c>
      <c r="B77" s="2">
        <v>0</v>
      </c>
      <c r="C77" s="2">
        <v>0.77262693156709783</v>
      </c>
      <c r="D77" s="2">
        <v>53.145695364238144</v>
      </c>
      <c r="E77" s="2">
        <v>46.08167770419476</v>
      </c>
      <c r="F77" s="2">
        <f t="shared" si="78"/>
        <v>0</v>
      </c>
      <c r="G77" s="2">
        <f t="shared" si="116"/>
        <v>-11.804635761589436</v>
      </c>
      <c r="H77" s="2">
        <f t="shared" si="79"/>
        <v>1.1589403973506467</v>
      </c>
      <c r="I77" s="2">
        <f t="shared" si="80"/>
        <v>-6.8046357615894362</v>
      </c>
      <c r="J77" s="2">
        <f t="shared" si="81"/>
        <v>345.44701986754791</v>
      </c>
      <c r="K77" s="2">
        <f t="shared" si="82"/>
        <v>-1.8046357615894362</v>
      </c>
      <c r="L77" s="2">
        <f t="shared" si="83"/>
        <v>483.85761589404501</v>
      </c>
      <c r="M77" s="2">
        <f t="shared" si="84"/>
        <v>2.1953642384105638</v>
      </c>
      <c r="N77" s="2">
        <f t="shared" si="85"/>
        <v>8.3046357615894362</v>
      </c>
      <c r="O77" s="2">
        <f t="shared" si="86"/>
        <v>139.34942546379619</v>
      </c>
      <c r="P77" s="2">
        <f t="shared" si="87"/>
        <v>46.303067847901843</v>
      </c>
      <c r="Q77" s="2">
        <f t="shared" si="88"/>
        <v>3.2567102320074843</v>
      </c>
      <c r="R77" s="2">
        <f t="shared" si="89"/>
        <v>4.819624139291995</v>
      </c>
      <c r="S77" s="2">
        <f t="shared" si="90"/>
        <v>-1644.9692111868701</v>
      </c>
      <c r="T77" s="2">
        <f t="shared" si="91"/>
        <v>-315.0755113491349</v>
      </c>
      <c r="U77" s="2">
        <f t="shared" si="92"/>
        <v>-5.8771757498149357</v>
      </c>
      <c r="V77" s="2">
        <f t="shared" si="93"/>
        <v>10.580830477981939</v>
      </c>
      <c r="W77" s="2">
        <f t="shared" si="94"/>
        <v>19418.26237709009</v>
      </c>
      <c r="X77" s="2">
        <f t="shared" si="95"/>
        <v>2143.9740921274015</v>
      </c>
      <c r="Y77" s="2">
        <f t="shared" si="96"/>
        <v>10.606161535262242</v>
      </c>
      <c r="Z77" s="2">
        <f t="shared" si="97"/>
        <v>23.228776844046102</v>
      </c>
      <c r="AA77" s="2">
        <f t="shared" si="98"/>
        <v>0</v>
      </c>
      <c r="AB77" s="2">
        <f t="shared" si="99"/>
        <v>35.774997233467545</v>
      </c>
      <c r="AC77" s="2">
        <f t="shared" si="100"/>
        <v>173.08012987986709</v>
      </c>
      <c r="AD77" s="2">
        <f t="shared" si="101"/>
        <v>222.09636624221079</v>
      </c>
      <c r="AE77" s="2">
        <f t="shared" si="102"/>
        <v>0</v>
      </c>
      <c r="AF77" s="2">
        <f t="shared" si="103"/>
        <v>-243.43582554561641</v>
      </c>
      <c r="AG77" s="2">
        <f t="shared" si="104"/>
        <v>-312.34659200175247</v>
      </c>
      <c r="AH77" s="2">
        <f t="shared" si="105"/>
        <v>487.58241992908472</v>
      </c>
      <c r="AI77" s="2">
        <f t="shared" si="106"/>
        <v>0</v>
      </c>
      <c r="AJ77" s="2">
        <f t="shared" si="107"/>
        <v>1656.4921241597485</v>
      </c>
      <c r="AK77" s="2">
        <f t="shared" si="108"/>
        <v>563.67182993694746</v>
      </c>
      <c r="AL77" s="2">
        <f t="shared" si="109"/>
        <v>1070.4210079899949</v>
      </c>
      <c r="AM77" s="2">
        <f t="shared" si="110"/>
        <v>4.3095149335554535</v>
      </c>
      <c r="AN77" s="2">
        <f t="shared" si="111"/>
        <v>2.0759371217730691</v>
      </c>
      <c r="AO77" s="2">
        <f t="shared" si="112"/>
        <v>-0.68199997618284103</v>
      </c>
      <c r="AP77" s="2">
        <f t="shared" si="113"/>
        <v>-7.6232782969933369E-2</v>
      </c>
      <c r="AQ77" s="2">
        <f t="shared" si="114"/>
        <v>32.90584962086691</v>
      </c>
      <c r="AR77" s="2">
        <f t="shared" si="115"/>
        <v>1.7718066553727314</v>
      </c>
    </row>
    <row r="78" spans="1:44">
      <c r="A78" s="1">
        <v>745</v>
      </c>
      <c r="B78" s="2">
        <v>0</v>
      </c>
      <c r="C78" s="2">
        <v>0.37650602409639766</v>
      </c>
      <c r="D78" s="2">
        <v>52.058232931726913</v>
      </c>
      <c r="E78" s="2">
        <v>47.565261044176687</v>
      </c>
      <c r="F78" s="2">
        <f t="shared" si="78"/>
        <v>0</v>
      </c>
      <c r="G78" s="2">
        <f t="shared" si="116"/>
        <v>-11.883785140562248</v>
      </c>
      <c r="H78" s="2">
        <f t="shared" si="79"/>
        <v>0.56475903614459644</v>
      </c>
      <c r="I78" s="2">
        <f t="shared" si="80"/>
        <v>-6.8837851405622477</v>
      </c>
      <c r="J78" s="2">
        <f t="shared" si="81"/>
        <v>338.37851405622496</v>
      </c>
      <c r="K78" s="2">
        <f t="shared" si="82"/>
        <v>-1.8837851405622477</v>
      </c>
      <c r="L78" s="2">
        <f t="shared" si="83"/>
        <v>499.43524096385522</v>
      </c>
      <c r="M78" s="2">
        <f t="shared" si="84"/>
        <v>2.1162148594377523</v>
      </c>
      <c r="N78" s="2">
        <f t="shared" si="85"/>
        <v>8.3837851405622477</v>
      </c>
      <c r="O78" s="2">
        <f t="shared" si="86"/>
        <v>141.22434926704807</v>
      </c>
      <c r="P78" s="2">
        <f t="shared" si="87"/>
        <v>47.386497861425603</v>
      </c>
      <c r="Q78" s="2">
        <f t="shared" si="88"/>
        <v>3.548646455803127</v>
      </c>
      <c r="R78" s="2">
        <f t="shared" si="89"/>
        <v>4.4783653313051461</v>
      </c>
      <c r="S78" s="2">
        <f t="shared" si="90"/>
        <v>-1678.2798233053188</v>
      </c>
      <c r="T78" s="2">
        <f t="shared" si="91"/>
        <v>-326.19846984176627</v>
      </c>
      <c r="U78" s="2">
        <f t="shared" si="92"/>
        <v>-6.6848874625508152</v>
      </c>
      <c r="V78" s="2">
        <f t="shared" si="93"/>
        <v>9.4771832600988226</v>
      </c>
      <c r="W78" s="2">
        <f t="shared" si="94"/>
        <v>19944.31682590118</v>
      </c>
      <c r="X78" s="2">
        <f t="shared" si="95"/>
        <v>2245.4801795708931</v>
      </c>
      <c r="Y78" s="2">
        <f t="shared" si="96"/>
        <v>12.592891668284095</v>
      </c>
      <c r="Z78" s="2">
        <f t="shared" si="97"/>
        <v>20.055756040635853</v>
      </c>
      <c r="AA78" s="2">
        <f t="shared" si="98"/>
        <v>0</v>
      </c>
      <c r="AB78" s="2">
        <f t="shared" si="99"/>
        <v>17.841301905657804</v>
      </c>
      <c r="AC78" s="2">
        <f t="shared" si="100"/>
        <v>184.73626378854632</v>
      </c>
      <c r="AD78" s="2">
        <f t="shared" si="101"/>
        <v>213.01461603472009</v>
      </c>
      <c r="AE78" s="2">
        <f t="shared" si="102"/>
        <v>0</v>
      </c>
      <c r="AF78" s="2">
        <f t="shared" si="103"/>
        <v>-122.8156889464521</v>
      </c>
      <c r="AG78" s="2">
        <f t="shared" si="104"/>
        <v>-348.00342864785119</v>
      </c>
      <c r="AH78" s="2">
        <f t="shared" si="105"/>
        <v>450.78469573010193</v>
      </c>
      <c r="AI78" s="2">
        <f t="shared" si="106"/>
        <v>0</v>
      </c>
      <c r="AJ78" s="2">
        <f t="shared" si="107"/>
        <v>845.43681459750201</v>
      </c>
      <c r="AK78" s="2">
        <f t="shared" si="108"/>
        <v>655.56368775153646</v>
      </c>
      <c r="AL78" s="2">
        <f t="shared" si="109"/>
        <v>953.95727151116773</v>
      </c>
      <c r="AM78" s="2">
        <f t="shared" si="110"/>
        <v>4.1559218172892427</v>
      </c>
      <c r="AN78" s="2">
        <f t="shared" si="111"/>
        <v>2.038607813506375</v>
      </c>
      <c r="AO78" s="2">
        <f t="shared" si="112"/>
        <v>-0.20034421864201363</v>
      </c>
      <c r="AP78" s="2">
        <f t="shared" si="113"/>
        <v>-2.3646984199098758E-2</v>
      </c>
      <c r="AQ78" s="2">
        <f t="shared" si="114"/>
        <v>24.549577738602061</v>
      </c>
      <c r="AR78" s="2">
        <f t="shared" si="115"/>
        <v>1.4213770168920468</v>
      </c>
    </row>
    <row r="79" spans="1:44">
      <c r="A79" s="1">
        <v>748</v>
      </c>
      <c r="B79" s="2">
        <v>0</v>
      </c>
      <c r="C79" s="2">
        <v>0.39026629935711243</v>
      </c>
      <c r="D79" s="2">
        <v>52.594123048668806</v>
      </c>
      <c r="E79" s="2">
        <v>47.015610651974086</v>
      </c>
      <c r="F79" s="2">
        <f t="shared" si="78"/>
        <v>0</v>
      </c>
      <c r="G79" s="2">
        <f t="shared" si="116"/>
        <v>-11.861111111111109</v>
      </c>
      <c r="H79" s="2">
        <f t="shared" si="79"/>
        <v>0.58539944903566865</v>
      </c>
      <c r="I79" s="2">
        <f t="shared" si="80"/>
        <v>-6.8611111111111089</v>
      </c>
      <c r="J79" s="2">
        <f t="shared" si="81"/>
        <v>341.86179981634723</v>
      </c>
      <c r="K79" s="2">
        <f t="shared" si="82"/>
        <v>-1.8611111111111089</v>
      </c>
      <c r="L79" s="2">
        <f t="shared" si="83"/>
        <v>493.66391184572791</v>
      </c>
      <c r="M79" s="2">
        <f t="shared" si="84"/>
        <v>2.1388888888888911</v>
      </c>
      <c r="N79" s="2">
        <f t="shared" si="85"/>
        <v>8.3611111111111089</v>
      </c>
      <c r="O79" s="2">
        <f t="shared" si="86"/>
        <v>140.68595679012341</v>
      </c>
      <c r="P79" s="2">
        <f t="shared" si="87"/>
        <v>47.074845679012313</v>
      </c>
      <c r="Q79" s="2">
        <f t="shared" si="88"/>
        <v>3.4637345679012266</v>
      </c>
      <c r="R79" s="2">
        <f t="shared" si="89"/>
        <v>4.5748456790123546</v>
      </c>
      <c r="S79" s="2">
        <f t="shared" si="90"/>
        <v>-1668.6917652606301</v>
      </c>
      <c r="T79" s="2">
        <f t="shared" si="91"/>
        <v>-322.98574674211216</v>
      </c>
      <c r="U79" s="2">
        <f t="shared" si="92"/>
        <v>-6.446394890260609</v>
      </c>
      <c r="V79" s="2">
        <f t="shared" si="93"/>
        <v>9.78508659122088</v>
      </c>
      <c r="W79" s="2">
        <f t="shared" si="94"/>
        <v>19792.538437952473</v>
      </c>
      <c r="X79" s="2">
        <f t="shared" si="95"/>
        <v>2216.0410957028244</v>
      </c>
      <c r="Y79" s="2">
        <f t="shared" si="96"/>
        <v>11.997457156873898</v>
      </c>
      <c r="Z79" s="2">
        <f t="shared" si="97"/>
        <v>20.929212986778012</v>
      </c>
      <c r="AA79" s="2">
        <f t="shared" si="98"/>
        <v>0</v>
      </c>
      <c r="AB79" s="2">
        <f t="shared" si="99"/>
        <v>18.371725815955291</v>
      </c>
      <c r="AC79" s="2">
        <f t="shared" si="100"/>
        <v>182.17208207212479</v>
      </c>
      <c r="AD79" s="2">
        <f t="shared" si="101"/>
        <v>215.08916323731088</v>
      </c>
      <c r="AE79" s="2">
        <f t="shared" si="102"/>
        <v>0</v>
      </c>
      <c r="AF79" s="2">
        <f t="shared" si="103"/>
        <v>-126.05045212613764</v>
      </c>
      <c r="AG79" s="2">
        <f t="shared" si="104"/>
        <v>-339.04248607867629</v>
      </c>
      <c r="AH79" s="2">
        <f t="shared" si="105"/>
        <v>460.0518213686932</v>
      </c>
      <c r="AI79" s="2">
        <f t="shared" si="106"/>
        <v>0</v>
      </c>
      <c r="AJ79" s="2">
        <f t="shared" si="107"/>
        <v>864.84615764322189</v>
      </c>
      <c r="AK79" s="2">
        <f t="shared" si="108"/>
        <v>630.99573797975802</v>
      </c>
      <c r="AL79" s="2">
        <f t="shared" si="109"/>
        <v>983.99972903859464</v>
      </c>
      <c r="AM79" s="2">
        <f t="shared" si="110"/>
        <v>4.1563297112539104</v>
      </c>
      <c r="AN79" s="2">
        <f t="shared" si="111"/>
        <v>2.0387078533360072</v>
      </c>
      <c r="AO79" s="2">
        <f t="shared" si="112"/>
        <v>-5.0411168361207501E-2</v>
      </c>
      <c r="AP79" s="2">
        <f t="shared" si="113"/>
        <v>-5.9492439197294088E-3</v>
      </c>
      <c r="AQ79" s="2">
        <f t="shared" si="114"/>
        <v>24.798416246615744</v>
      </c>
      <c r="AR79" s="2">
        <f t="shared" si="115"/>
        <v>1.4355025290056085</v>
      </c>
    </row>
    <row r="80" spans="1:44">
      <c r="A80" s="1">
        <v>758</v>
      </c>
      <c r="B80" s="2">
        <v>0</v>
      </c>
      <c r="C80" s="2">
        <v>0.97799511002477058</v>
      </c>
      <c r="D80" s="2">
        <v>53.667481662591364</v>
      </c>
      <c r="E80" s="2">
        <v>45.354523227383858</v>
      </c>
      <c r="F80" s="2">
        <f t="shared" si="78"/>
        <v>0</v>
      </c>
      <c r="G80" s="2">
        <f t="shared" si="116"/>
        <v>-11.765281173594115</v>
      </c>
      <c r="H80" s="2">
        <f t="shared" si="79"/>
        <v>1.4669926650371559</v>
      </c>
      <c r="I80" s="2">
        <f t="shared" si="80"/>
        <v>-6.765281173594115</v>
      </c>
      <c r="J80" s="2">
        <f t="shared" si="81"/>
        <v>348.83863080684387</v>
      </c>
      <c r="K80" s="2">
        <f t="shared" si="82"/>
        <v>-1.765281173594115</v>
      </c>
      <c r="L80" s="2">
        <f t="shared" si="83"/>
        <v>476.2224938875305</v>
      </c>
      <c r="M80" s="2">
        <f t="shared" si="84"/>
        <v>2.234718826405885</v>
      </c>
      <c r="N80" s="2">
        <f t="shared" si="85"/>
        <v>8.265281173594115</v>
      </c>
      <c r="O80" s="2">
        <f t="shared" si="86"/>
        <v>138.42184109372812</v>
      </c>
      <c r="P80" s="2">
        <f t="shared" si="87"/>
        <v>45.769029357786962</v>
      </c>
      <c r="Q80" s="2">
        <f t="shared" si="88"/>
        <v>3.116217621845816</v>
      </c>
      <c r="R80" s="2">
        <f t="shared" si="89"/>
        <v>4.9939682330928958</v>
      </c>
      <c r="S80" s="2">
        <f t="shared" si="90"/>
        <v>-1628.5718810342757</v>
      </c>
      <c r="T80" s="2">
        <f t="shared" si="91"/>
        <v>-309.64035264791249</v>
      </c>
      <c r="U80" s="2">
        <f t="shared" si="92"/>
        <v>-5.5010003006666439</v>
      </c>
      <c r="V80" s="2">
        <f t="shared" si="93"/>
        <v>11.160114828965627</v>
      </c>
      <c r="W80" s="2">
        <f t="shared" si="94"/>
        <v>19160.606091777317</v>
      </c>
      <c r="X80" s="2">
        <f t="shared" si="95"/>
        <v>2094.8040483539648</v>
      </c>
      <c r="Y80" s="2">
        <f t="shared" si="96"/>
        <v>9.7108122667023924</v>
      </c>
      <c r="Z80" s="2">
        <f t="shared" si="97"/>
        <v>24.93971871314098</v>
      </c>
      <c r="AA80" s="2">
        <f t="shared" si="98"/>
        <v>0</v>
      </c>
      <c r="AB80" s="2">
        <f t="shared" si="99"/>
        <v>44.761886902495817</v>
      </c>
      <c r="AC80" s="2">
        <f t="shared" si="100"/>
        <v>167.23955207705438</v>
      </c>
      <c r="AD80" s="2">
        <f t="shared" si="101"/>
        <v>226.49904822462887</v>
      </c>
      <c r="AE80" s="2">
        <f t="shared" si="102"/>
        <v>0</v>
      </c>
      <c r="AF80" s="2">
        <f t="shared" si="103"/>
        <v>-302.82675075600395</v>
      </c>
      <c r="AG80" s="2">
        <f t="shared" si="104"/>
        <v>-295.22483276193668</v>
      </c>
      <c r="AH80" s="2">
        <f t="shared" si="105"/>
        <v>506.16168723059258</v>
      </c>
      <c r="AI80" s="2">
        <f t="shared" si="106"/>
        <v>0</v>
      </c>
      <c r="AJ80" s="2">
        <f t="shared" si="107"/>
        <v>2048.7081157502707</v>
      </c>
      <c r="AK80" s="2">
        <f t="shared" si="108"/>
        <v>521.15483925211788</v>
      </c>
      <c r="AL80" s="2">
        <f t="shared" si="109"/>
        <v>1131.1290516595725</v>
      </c>
      <c r="AM80" s="2">
        <f t="shared" si="110"/>
        <v>4.3850048720417911</v>
      </c>
      <c r="AN80" s="2">
        <f t="shared" si="111"/>
        <v>2.0940403224488757</v>
      </c>
      <c r="AO80" s="2">
        <f t="shared" si="112"/>
        <v>-0.91889896287347994</v>
      </c>
      <c r="AP80" s="2">
        <f t="shared" si="113"/>
        <v>-0.10007201416945588</v>
      </c>
      <c r="AQ80" s="2">
        <f t="shared" si="114"/>
        <v>37.009920066619614</v>
      </c>
      <c r="AR80" s="2">
        <f t="shared" si="115"/>
        <v>1.924766213497896</v>
      </c>
    </row>
    <row r="81" spans="1:44">
      <c r="A81" s="1">
        <v>768</v>
      </c>
      <c r="B81" s="2">
        <v>0</v>
      </c>
      <c r="C81" s="2">
        <v>0.99329525701529575</v>
      </c>
      <c r="D81" s="2">
        <v>48.199652346659754</v>
      </c>
      <c r="E81" s="2">
        <v>50.807052396324949</v>
      </c>
      <c r="F81" s="2">
        <f t="shared" si="78"/>
        <v>0</v>
      </c>
      <c r="G81" s="2">
        <f t="shared" si="116"/>
        <v>-11.982617333002233</v>
      </c>
      <c r="H81" s="2">
        <f t="shared" si="79"/>
        <v>1.4899428855229435</v>
      </c>
      <c r="I81" s="2">
        <f t="shared" si="80"/>
        <v>-6.9826173330022332</v>
      </c>
      <c r="J81" s="2">
        <f t="shared" si="81"/>
        <v>313.2977402532884</v>
      </c>
      <c r="K81" s="2">
        <f t="shared" si="82"/>
        <v>-1.9826173330022332</v>
      </c>
      <c r="L81" s="2">
        <f t="shared" si="83"/>
        <v>533.47405016141192</v>
      </c>
      <c r="M81" s="2">
        <f t="shared" si="84"/>
        <v>2.0173826669977668</v>
      </c>
      <c r="N81" s="2">
        <f t="shared" si="85"/>
        <v>8.4826173330022332</v>
      </c>
      <c r="O81" s="2">
        <f t="shared" si="86"/>
        <v>143.58311814916556</v>
      </c>
      <c r="P81" s="2">
        <f t="shared" si="87"/>
        <v>48.756944819143222</v>
      </c>
      <c r="Q81" s="2">
        <f t="shared" si="88"/>
        <v>3.9307714891208883</v>
      </c>
      <c r="R81" s="2">
        <f t="shared" si="89"/>
        <v>4.0698328251030222</v>
      </c>
      <c r="S81" s="2">
        <f t="shared" si="90"/>
        <v>-1720.5015602606986</v>
      </c>
      <c r="T81" s="2">
        <f t="shared" si="91"/>
        <v>-340.45108799838289</v>
      </c>
      <c r="U81" s="2">
        <f t="shared" si="92"/>
        <v>-7.7932156864020721</v>
      </c>
      <c r="V81" s="2">
        <f t="shared" si="93"/>
        <v>8.2104101989413909</v>
      </c>
      <c r="W81" s="2">
        <f t="shared" si="94"/>
        <v>20616.111817437235</v>
      </c>
      <c r="X81" s="2">
        <f t="shared" si="95"/>
        <v>2377.2396680969769</v>
      </c>
      <c r="Y81" s="2">
        <f t="shared" si="96"/>
        <v>15.450964499685645</v>
      </c>
      <c r="Z81" s="2">
        <f t="shared" si="97"/>
        <v>16.563539224286046</v>
      </c>
      <c r="AA81" s="2">
        <f t="shared" si="98"/>
        <v>0</v>
      </c>
      <c r="AB81" s="2">
        <f t="shared" si="99"/>
        <v>48.430042035411461</v>
      </c>
      <c r="AC81" s="2">
        <f t="shared" si="100"/>
        <v>189.46181922978889</v>
      </c>
      <c r="AD81" s="2">
        <f t="shared" si="101"/>
        <v>206.77620958929245</v>
      </c>
      <c r="AE81" s="2">
        <f t="shared" si="102"/>
        <v>0</v>
      </c>
      <c r="AF81" s="2">
        <f t="shared" si="103"/>
        <v>-338.16845095449082</v>
      </c>
      <c r="AG81" s="2">
        <f t="shared" si="104"/>
        <v>-375.63028674711524</v>
      </c>
      <c r="AH81" s="2">
        <f t="shared" si="105"/>
        <v>417.146741172936</v>
      </c>
      <c r="AI81" s="2">
        <f t="shared" si="106"/>
        <v>0</v>
      </c>
      <c r="AJ81" s="2">
        <f t="shared" si="107"/>
        <v>2361.300887109343</v>
      </c>
      <c r="AK81" s="2">
        <f t="shared" si="108"/>
        <v>744.73111730542973</v>
      </c>
      <c r="AL81" s="2">
        <f t="shared" si="109"/>
        <v>841.54460523688465</v>
      </c>
      <c r="AM81" s="2">
        <f t="shared" si="110"/>
        <v>4.4466807085449283</v>
      </c>
      <c r="AN81" s="2">
        <f t="shared" si="111"/>
        <v>2.1087154166802424</v>
      </c>
      <c r="AO81" s="2">
        <f t="shared" si="112"/>
        <v>-2.9665199652867011</v>
      </c>
      <c r="AP81" s="2">
        <f t="shared" si="113"/>
        <v>-0.31636858795797718</v>
      </c>
      <c r="AQ81" s="2">
        <f t="shared" si="114"/>
        <v>39.47576609651658</v>
      </c>
      <c r="AR81" s="2">
        <f t="shared" si="115"/>
        <v>1.996451086843573</v>
      </c>
    </row>
    <row r="82" spans="1:44">
      <c r="A82" s="1">
        <v>778</v>
      </c>
      <c r="B82" s="2">
        <v>0</v>
      </c>
      <c r="C82" s="2">
        <v>1.0449320794146293</v>
      </c>
      <c r="D82" s="2">
        <v>51.410658307210454</v>
      </c>
      <c r="E82" s="2">
        <v>47.544409613374917</v>
      </c>
      <c r="F82" s="2">
        <f t="shared" si="78"/>
        <v>0</v>
      </c>
      <c r="G82" s="2">
        <f t="shared" si="116"/>
        <v>-11.849529780564264</v>
      </c>
      <c r="H82" s="2">
        <f t="shared" si="79"/>
        <v>1.5673981191219439</v>
      </c>
      <c r="I82" s="2">
        <f t="shared" si="80"/>
        <v>-6.8495297805642643</v>
      </c>
      <c r="J82" s="2">
        <f t="shared" si="81"/>
        <v>334.16927899686794</v>
      </c>
      <c r="K82" s="2">
        <f t="shared" si="82"/>
        <v>-1.8495297805642643</v>
      </c>
      <c r="L82" s="2">
        <f t="shared" si="83"/>
        <v>499.21630094043661</v>
      </c>
      <c r="M82" s="2">
        <f t="shared" si="84"/>
        <v>2.1504702194357357</v>
      </c>
      <c r="N82" s="2">
        <f t="shared" si="85"/>
        <v>8.3495297805642643</v>
      </c>
      <c r="O82" s="2">
        <f t="shared" si="86"/>
        <v>140.41135602047939</v>
      </c>
      <c r="P82" s="2">
        <f t="shared" si="87"/>
        <v>46.916058214836738</v>
      </c>
      <c r="Q82" s="2">
        <f t="shared" si="88"/>
        <v>3.4207604091940955</v>
      </c>
      <c r="R82" s="2">
        <f t="shared" si="89"/>
        <v>4.6245221646799815</v>
      </c>
      <c r="S82" s="2">
        <f t="shared" si="90"/>
        <v>-1663.808544694082</v>
      </c>
      <c r="T82" s="2">
        <f t="shared" si="91"/>
        <v>-321.35293792921095</v>
      </c>
      <c r="U82" s="2">
        <f t="shared" si="92"/>
        <v>-6.3267982489796788</v>
      </c>
      <c r="V82" s="2">
        <f t="shared" si="93"/>
        <v>9.944897194264783</v>
      </c>
      <c r="W82" s="2">
        <f t="shared" si="94"/>
        <v>19715.348899509812</v>
      </c>
      <c r="X82" s="2">
        <f t="shared" si="95"/>
        <v>2201.1165184179499</v>
      </c>
      <c r="Y82" s="2">
        <f t="shared" si="96"/>
        <v>11.701601777109756</v>
      </c>
      <c r="Z82" s="2">
        <f t="shared" si="97"/>
        <v>21.38620525161642</v>
      </c>
      <c r="AA82" s="2">
        <f t="shared" si="98"/>
        <v>0</v>
      </c>
      <c r="AB82" s="2">
        <f t="shared" si="99"/>
        <v>49.024094268367151</v>
      </c>
      <c r="AC82" s="2">
        <f t="shared" si="100"/>
        <v>175.86354454791106</v>
      </c>
      <c r="AD82" s="2">
        <f t="shared" si="101"/>
        <v>219.8701760636763</v>
      </c>
      <c r="AE82" s="2">
        <f t="shared" si="102"/>
        <v>0</v>
      </c>
      <c r="AF82" s="2">
        <f t="shared" si="103"/>
        <v>-335.79199365637072</v>
      </c>
      <c r="AG82" s="2">
        <f t="shared" si="104"/>
        <v>-325.26486295695167</v>
      </c>
      <c r="AH82" s="2">
        <f t="shared" si="105"/>
        <v>472.82426576702778</v>
      </c>
      <c r="AI82" s="2">
        <f t="shared" si="106"/>
        <v>0</v>
      </c>
      <c r="AJ82" s="2">
        <f t="shared" si="107"/>
        <v>2300.0172606243577</v>
      </c>
      <c r="AK82" s="2">
        <f t="shared" si="108"/>
        <v>601.58705061003627</v>
      </c>
      <c r="AL82" s="2">
        <f t="shared" si="109"/>
        <v>1016.7945025585609</v>
      </c>
      <c r="AM82" s="2">
        <f t="shared" si="110"/>
        <v>4.4475781487995452</v>
      </c>
      <c r="AN82" s="2">
        <f t="shared" si="111"/>
        <v>2.1089281990621553</v>
      </c>
      <c r="AO82" s="2">
        <f t="shared" si="112"/>
        <v>-1.8823259084629467</v>
      </c>
      <c r="AP82" s="2">
        <f t="shared" si="113"/>
        <v>-0.20068247022001195</v>
      </c>
      <c r="AQ82" s="2">
        <f t="shared" si="114"/>
        <v>39.183988137929553</v>
      </c>
      <c r="AR82" s="2">
        <f t="shared" si="115"/>
        <v>1.9808950219843318</v>
      </c>
    </row>
    <row r="83" spans="1:44">
      <c r="A83" s="1">
        <v>788</v>
      </c>
      <c r="B83" s="2">
        <v>0</v>
      </c>
      <c r="C83" s="2">
        <v>1.206599359763411</v>
      </c>
      <c r="D83" s="2">
        <v>55.183452351637584</v>
      </c>
      <c r="E83" s="2">
        <v>43.609948288599007</v>
      </c>
      <c r="F83" s="2">
        <f t="shared" si="78"/>
        <v>0</v>
      </c>
      <c r="G83" s="2">
        <f t="shared" si="116"/>
        <v>-11.68406796355579</v>
      </c>
      <c r="H83" s="2">
        <f t="shared" si="79"/>
        <v>1.8098990396451167</v>
      </c>
      <c r="I83" s="2">
        <f t="shared" si="80"/>
        <v>-6.6840679635557905</v>
      </c>
      <c r="J83" s="2">
        <f t="shared" si="81"/>
        <v>358.6924402856443</v>
      </c>
      <c r="K83" s="2">
        <f t="shared" si="82"/>
        <v>-1.6840679635557905</v>
      </c>
      <c r="L83" s="2">
        <f t="shared" si="83"/>
        <v>457.90445703028956</v>
      </c>
      <c r="M83" s="2">
        <f t="shared" si="84"/>
        <v>2.3159320364442095</v>
      </c>
      <c r="N83" s="2">
        <f t="shared" si="85"/>
        <v>8.1840679635557905</v>
      </c>
      <c r="O83" s="2">
        <f t="shared" si="86"/>
        <v>136.51744417699075</v>
      </c>
      <c r="P83" s="2">
        <f t="shared" si="87"/>
        <v>44.676764541432853</v>
      </c>
      <c r="Q83" s="2">
        <f t="shared" si="88"/>
        <v>2.8360849058749471</v>
      </c>
      <c r="R83" s="2">
        <f t="shared" si="89"/>
        <v>5.3635411974286233</v>
      </c>
      <c r="S83" s="2">
        <f t="shared" si="90"/>
        <v>-1595.0790959748936</v>
      </c>
      <c r="T83" s="2">
        <f t="shared" si="91"/>
        <v>-298.62253058671666</v>
      </c>
      <c r="U83" s="2">
        <f t="shared" si="92"/>
        <v>-4.7761597319081375</v>
      </c>
      <c r="V83" s="2">
        <f t="shared" si="93"/>
        <v>12.421596887913285</v>
      </c>
      <c r="W83" s="2">
        <f t="shared" si="94"/>
        <v>18637.012564617784</v>
      </c>
      <c r="X83" s="2">
        <f t="shared" si="95"/>
        <v>1996.0132898906318</v>
      </c>
      <c r="Y83" s="2">
        <f t="shared" si="96"/>
        <v>8.0433775933317069</v>
      </c>
      <c r="Z83" s="2">
        <f t="shared" si="97"/>
        <v>28.767574176514071</v>
      </c>
      <c r="AA83" s="2">
        <f t="shared" si="98"/>
        <v>0</v>
      </c>
      <c r="AB83" s="2">
        <f t="shared" si="99"/>
        <v>53.906955491993543</v>
      </c>
      <c r="AC83" s="2">
        <f t="shared" si="100"/>
        <v>156.50495626854871</v>
      </c>
      <c r="AD83" s="2">
        <f t="shared" si="101"/>
        <v>233.90375426363266</v>
      </c>
      <c r="AE83" s="2">
        <f t="shared" si="102"/>
        <v>0</v>
      </c>
      <c r="AF83" s="2">
        <f t="shared" si="103"/>
        <v>-360.31775421686194</v>
      </c>
      <c r="AG83" s="2">
        <f t="shared" si="104"/>
        <v>-263.56498298956285</v>
      </c>
      <c r="AH83" s="2">
        <f t="shared" si="105"/>
        <v>541.70519794372069</v>
      </c>
      <c r="AI83" s="2">
        <f t="shared" si="106"/>
        <v>0</v>
      </c>
      <c r="AJ83" s="2">
        <f t="shared" si="107"/>
        <v>2408.3883576612961</v>
      </c>
      <c r="AK83" s="2">
        <f t="shared" si="108"/>
        <v>443.86134416784961</v>
      </c>
      <c r="AL83" s="2">
        <f t="shared" si="109"/>
        <v>1254.5524222262147</v>
      </c>
      <c r="AM83" s="2">
        <f t="shared" si="110"/>
        <v>4.4431566602417494</v>
      </c>
      <c r="AN83" s="2">
        <f t="shared" si="111"/>
        <v>2.1078796598102438</v>
      </c>
      <c r="AO83" s="2">
        <f t="shared" si="112"/>
        <v>-0.82177539262704047</v>
      </c>
      <c r="AP83" s="2">
        <f t="shared" si="113"/>
        <v>-8.7743649356353232E-2</v>
      </c>
      <c r="AQ83" s="2">
        <f t="shared" si="114"/>
        <v>41.068021240553605</v>
      </c>
      <c r="AR83" s="2">
        <f t="shared" si="115"/>
        <v>2.0802739254060438</v>
      </c>
    </row>
    <row r="84" spans="1:44">
      <c r="A84" s="1">
        <v>798</v>
      </c>
      <c r="B84" s="2">
        <v>0</v>
      </c>
      <c r="C84" s="2">
        <v>1.2550200803212155</v>
      </c>
      <c r="D84" s="2">
        <v>55.948795180723302</v>
      </c>
      <c r="E84" s="2">
        <v>42.796184738955482</v>
      </c>
      <c r="F84" s="2">
        <f t="shared" si="78"/>
        <v>0</v>
      </c>
      <c r="G84" s="2">
        <f t="shared" si="116"/>
        <v>-11.649096385542158</v>
      </c>
      <c r="H84" s="2">
        <f t="shared" si="79"/>
        <v>1.8825301204818232</v>
      </c>
      <c r="I84" s="2">
        <f t="shared" si="80"/>
        <v>-6.6490963855421583</v>
      </c>
      <c r="J84" s="2">
        <f t="shared" si="81"/>
        <v>363.66716867470149</v>
      </c>
      <c r="K84" s="2">
        <f t="shared" si="82"/>
        <v>-1.6490963855421583</v>
      </c>
      <c r="L84" s="2">
        <f t="shared" si="83"/>
        <v>449.35993975903256</v>
      </c>
      <c r="M84" s="2">
        <f t="shared" si="84"/>
        <v>2.3509036144578417</v>
      </c>
      <c r="N84" s="2">
        <f t="shared" si="85"/>
        <v>8.1490963855421583</v>
      </c>
      <c r="O84" s="2">
        <f t="shared" si="86"/>
        <v>135.70144659965138</v>
      </c>
      <c r="P84" s="2">
        <f t="shared" si="87"/>
        <v>44.210482744229793</v>
      </c>
      <c r="Q84" s="2">
        <f t="shared" si="88"/>
        <v>2.7195188888082109</v>
      </c>
      <c r="R84" s="2">
        <f t="shared" si="89"/>
        <v>5.5267478044709444</v>
      </c>
      <c r="S84" s="2">
        <f t="shared" si="90"/>
        <v>-1580.7992310968411</v>
      </c>
      <c r="T84" s="2">
        <f t="shared" si="91"/>
        <v>-293.95976101773226</v>
      </c>
      <c r="U84" s="2">
        <f t="shared" si="92"/>
        <v>-4.484748769947247</v>
      </c>
      <c r="V84" s="2">
        <f t="shared" si="93"/>
        <v>12.992851389727685</v>
      </c>
      <c r="W84" s="2">
        <f t="shared" si="94"/>
        <v>18414.882609238033</v>
      </c>
      <c r="X84" s="2">
        <f t="shared" si="95"/>
        <v>1954.5667844778402</v>
      </c>
      <c r="Y84" s="2">
        <f t="shared" si="96"/>
        <v>7.3957829865846465</v>
      </c>
      <c r="Z84" s="2">
        <f t="shared" si="97"/>
        <v>30.544941294224405</v>
      </c>
      <c r="AA84" s="2">
        <f t="shared" si="98"/>
        <v>0</v>
      </c>
      <c r="AB84" s="2">
        <f t="shared" si="99"/>
        <v>55.485043604702987</v>
      </c>
      <c r="AC84" s="2">
        <f t="shared" si="100"/>
        <v>152.15380530003881</v>
      </c>
      <c r="AD84" s="2">
        <f t="shared" si="101"/>
        <v>236.52372004575514</v>
      </c>
      <c r="AE84" s="2">
        <f t="shared" si="102"/>
        <v>0</v>
      </c>
      <c r="AF84" s="2">
        <f t="shared" si="103"/>
        <v>-368.92540288367962</v>
      </c>
      <c r="AG84" s="2">
        <f t="shared" si="104"/>
        <v>-250.91629036677929</v>
      </c>
      <c r="AH84" s="2">
        <f t="shared" si="105"/>
        <v>556.04446836058048</v>
      </c>
      <c r="AI84" s="2">
        <f t="shared" si="106"/>
        <v>0</v>
      </c>
      <c r="AJ84" s="2">
        <f t="shared" si="107"/>
        <v>2453.0205628485587</v>
      </c>
      <c r="AK84" s="2">
        <f t="shared" si="108"/>
        <v>413.78514751750248</v>
      </c>
      <c r="AL84" s="2">
        <f t="shared" si="109"/>
        <v>1307.2069504681776</v>
      </c>
      <c r="AM84" s="2">
        <f t="shared" si="110"/>
        <v>4.4416256895049697</v>
      </c>
      <c r="AN84" s="2">
        <f t="shared" si="111"/>
        <v>2.1075164743140133</v>
      </c>
      <c r="AO84" s="2">
        <f t="shared" si="112"/>
        <v>-0.63797224889878412</v>
      </c>
      <c r="AP84" s="2">
        <f t="shared" si="113"/>
        <v>-6.8153608206053762E-2</v>
      </c>
      <c r="AQ84" s="2">
        <f t="shared" si="114"/>
        <v>41.740126608342386</v>
      </c>
      <c r="AR84" s="2">
        <f t="shared" si="115"/>
        <v>2.1157767938380143</v>
      </c>
    </row>
    <row r="85" spans="1:44">
      <c r="A85" s="1">
        <v>808</v>
      </c>
      <c r="B85" s="2">
        <v>0</v>
      </c>
      <c r="C85" s="2">
        <v>1.2469437652812154</v>
      </c>
      <c r="D85" s="2">
        <v>57.726161369193349</v>
      </c>
      <c r="E85" s="2">
        <v>41.026894865525428</v>
      </c>
      <c r="F85" s="2">
        <f t="shared" si="78"/>
        <v>0</v>
      </c>
      <c r="G85" s="2">
        <f t="shared" si="116"/>
        <v>-11.578728606356956</v>
      </c>
      <c r="H85" s="2">
        <f t="shared" si="79"/>
        <v>1.8704156479218232</v>
      </c>
      <c r="I85" s="2">
        <f t="shared" si="80"/>
        <v>-6.5787286063569557</v>
      </c>
      <c r="J85" s="2">
        <f t="shared" si="81"/>
        <v>375.22004889975676</v>
      </c>
      <c r="K85" s="2">
        <f t="shared" si="82"/>
        <v>-1.5787286063569557</v>
      </c>
      <c r="L85" s="2">
        <f t="shared" si="83"/>
        <v>430.78239608801698</v>
      </c>
      <c r="M85" s="2">
        <f t="shared" si="84"/>
        <v>2.4212713936430443</v>
      </c>
      <c r="N85" s="2">
        <f t="shared" si="85"/>
        <v>8.0787286063569557</v>
      </c>
      <c r="O85" s="2">
        <f t="shared" si="86"/>
        <v>134.06695613966889</v>
      </c>
      <c r="P85" s="2">
        <f t="shared" si="87"/>
        <v>43.279670076099329</v>
      </c>
      <c r="Q85" s="2">
        <f t="shared" si="88"/>
        <v>2.4923840125297754</v>
      </c>
      <c r="R85" s="2">
        <f t="shared" si="89"/>
        <v>5.8625551616741305</v>
      </c>
      <c r="S85" s="2">
        <f t="shared" si="90"/>
        <v>-1552.3249002215875</v>
      </c>
      <c r="T85" s="2">
        <f t="shared" si="91"/>
        <v>-284.72520360332578</v>
      </c>
      <c r="U85" s="2">
        <f t="shared" si="92"/>
        <v>-3.9347979386074896</v>
      </c>
      <c r="V85" s="2">
        <f t="shared" si="93"/>
        <v>14.194837106615944</v>
      </c>
      <c r="W85" s="2">
        <f t="shared" si="94"/>
        <v>17973.948728555901</v>
      </c>
      <c r="X85" s="2">
        <f t="shared" si="95"/>
        <v>1873.1298418960077</v>
      </c>
      <c r="Y85" s="2">
        <f t="shared" si="96"/>
        <v>6.2119780659140238</v>
      </c>
      <c r="Z85" s="2">
        <f t="shared" si="97"/>
        <v>34.36955302367199</v>
      </c>
      <c r="AA85" s="2">
        <f t="shared" si="98"/>
        <v>0</v>
      </c>
      <c r="AB85" s="2">
        <f t="shared" si="99"/>
        <v>53.967314764820046</v>
      </c>
      <c r="AC85" s="2">
        <f t="shared" si="100"/>
        <v>143.87576170129142</v>
      </c>
      <c r="AD85" s="2">
        <f t="shared" si="101"/>
        <v>240.52243426134797</v>
      </c>
      <c r="AE85" s="2">
        <f t="shared" si="102"/>
        <v>0</v>
      </c>
      <c r="AF85" s="2">
        <f t="shared" si="103"/>
        <v>-355.03631745159174</v>
      </c>
      <c r="AG85" s="2">
        <f t="shared" si="104"/>
        <v>-227.14078075922529</v>
      </c>
      <c r="AH85" s="2">
        <f t="shared" si="105"/>
        <v>582.3700896063915</v>
      </c>
      <c r="AI85" s="2">
        <f t="shared" si="106"/>
        <v>0</v>
      </c>
      <c r="AJ85" s="2">
        <f t="shared" si="107"/>
        <v>2335.6875779144157</v>
      </c>
      <c r="AK85" s="2">
        <f t="shared" si="108"/>
        <v>358.59364825484255</v>
      </c>
      <c r="AL85" s="2">
        <f t="shared" si="109"/>
        <v>1410.0760384772923</v>
      </c>
      <c r="AM85" s="2">
        <f t="shared" si="110"/>
        <v>4.3836551072745946</v>
      </c>
      <c r="AN85" s="2">
        <f t="shared" si="111"/>
        <v>2.0937180104480628</v>
      </c>
      <c r="AO85" s="2">
        <f t="shared" si="112"/>
        <v>1.9299139557449507E-3</v>
      </c>
      <c r="AP85" s="2">
        <f t="shared" si="113"/>
        <v>2.1027293655912966E-4</v>
      </c>
      <c r="AQ85" s="2">
        <f t="shared" si="114"/>
        <v>41.043572646465506</v>
      </c>
      <c r="AR85" s="2">
        <f t="shared" si="115"/>
        <v>2.13585812568502</v>
      </c>
    </row>
    <row r="86" spans="1:44">
      <c r="A86" s="1">
        <v>818</v>
      </c>
      <c r="B86" s="2">
        <v>0</v>
      </c>
      <c r="C86" s="2">
        <v>1.084598698481599</v>
      </c>
      <c r="D86" s="2">
        <v>56.399132321041087</v>
      </c>
      <c r="E86" s="2">
        <v>42.516268980477314</v>
      </c>
      <c r="F86" s="2">
        <f t="shared" si="78"/>
        <v>0</v>
      </c>
      <c r="G86" s="2">
        <f t="shared" si="116"/>
        <v>-11.646420824295012</v>
      </c>
      <c r="H86" s="2">
        <f t="shared" si="79"/>
        <v>1.6268980477223984</v>
      </c>
      <c r="I86" s="2">
        <f t="shared" si="80"/>
        <v>-6.6464208242950118</v>
      </c>
      <c r="J86" s="2">
        <f t="shared" si="81"/>
        <v>366.59436008676704</v>
      </c>
      <c r="K86" s="2">
        <f t="shared" si="82"/>
        <v>-1.6464208242950118</v>
      </c>
      <c r="L86" s="2">
        <f t="shared" si="83"/>
        <v>446.42082429501181</v>
      </c>
      <c r="M86" s="2">
        <f t="shared" si="84"/>
        <v>2.3535791757049882</v>
      </c>
      <c r="N86" s="2">
        <f t="shared" si="85"/>
        <v>8.1464208242950118</v>
      </c>
      <c r="O86" s="2">
        <f t="shared" si="86"/>
        <v>135.6391180165725</v>
      </c>
      <c r="P86" s="2">
        <f t="shared" si="87"/>
        <v>44.174909773622382</v>
      </c>
      <c r="Q86" s="2">
        <f t="shared" si="88"/>
        <v>2.7107015306722659</v>
      </c>
      <c r="R86" s="2">
        <f t="shared" si="89"/>
        <v>5.539334936312172</v>
      </c>
      <c r="S86" s="2">
        <f t="shared" si="90"/>
        <v>-1579.7102486572187</v>
      </c>
      <c r="T86" s="2">
        <f t="shared" si="91"/>
        <v>-293.60504023075703</v>
      </c>
      <c r="U86" s="2">
        <f t="shared" si="92"/>
        <v>-4.4629554485471825</v>
      </c>
      <c r="V86" s="2">
        <f t="shared" si="93"/>
        <v>13.037263353359446</v>
      </c>
      <c r="W86" s="2">
        <f t="shared" si="94"/>
        <v>18397.970336313683</v>
      </c>
      <c r="X86" s="2">
        <f t="shared" si="95"/>
        <v>1951.4226535076782</v>
      </c>
      <c r="Y86" s="2">
        <f t="shared" si="96"/>
        <v>7.3479027883889652</v>
      </c>
      <c r="Z86" s="2">
        <f t="shared" si="97"/>
        <v>30.684231536648575</v>
      </c>
      <c r="AA86" s="2">
        <f t="shared" si="98"/>
        <v>0</v>
      </c>
      <c r="AB86" s="2">
        <f t="shared" si="99"/>
        <v>47.912049646012903</v>
      </c>
      <c r="AC86" s="2">
        <f t="shared" si="100"/>
        <v>152.88121431123375</v>
      </c>
      <c r="AD86" s="2">
        <f t="shared" si="101"/>
        <v>235.51185412520348</v>
      </c>
      <c r="AE86" s="2">
        <f t="shared" si="102"/>
        <v>0</v>
      </c>
      <c r="AF86" s="2">
        <f t="shared" si="103"/>
        <v>-318.44364450191659</v>
      </c>
      <c r="AG86" s="2">
        <f t="shared" si="104"/>
        <v>-251.70681488552381</v>
      </c>
      <c r="AH86" s="2">
        <f t="shared" si="105"/>
        <v>554.29579550074982</v>
      </c>
      <c r="AI86" s="2">
        <f t="shared" si="106"/>
        <v>0</v>
      </c>
      <c r="AJ86" s="2">
        <f t="shared" si="107"/>
        <v>2116.5104701819359</v>
      </c>
      <c r="AK86" s="2">
        <f t="shared" si="108"/>
        <v>414.41534164449604</v>
      </c>
      <c r="AL86" s="2">
        <f t="shared" si="109"/>
        <v>1304.5790414713956</v>
      </c>
      <c r="AM86" s="2">
        <f t="shared" si="110"/>
        <v>4.3630511808245016</v>
      </c>
      <c r="AN86" s="2">
        <f t="shared" si="111"/>
        <v>2.0887917993003757</v>
      </c>
      <c r="AO86" s="2">
        <f t="shared" si="112"/>
        <v>-0.15854663886690559</v>
      </c>
      <c r="AP86" s="2">
        <f t="shared" si="113"/>
        <v>-1.7396888431903131E-2</v>
      </c>
      <c r="AQ86" s="2">
        <f t="shared" si="114"/>
        <v>38.355048532978273</v>
      </c>
      <c r="AR86" s="2">
        <f t="shared" si="115"/>
        <v>2.0148462974906476</v>
      </c>
    </row>
    <row r="87" spans="1:44">
      <c r="A87" s="1">
        <v>828</v>
      </c>
      <c r="B87" s="2">
        <v>0</v>
      </c>
      <c r="C87" s="2">
        <v>1.2781954887218454</v>
      </c>
      <c r="D87" s="2">
        <v>52.080200501252904</v>
      </c>
      <c r="E87" s="2">
        <v>46.641604010025247</v>
      </c>
      <c r="F87" s="2">
        <f t="shared" si="78"/>
        <v>0</v>
      </c>
      <c r="G87" s="2">
        <f t="shared" si="116"/>
        <v>-11.801754385964918</v>
      </c>
      <c r="H87" s="2">
        <f t="shared" si="79"/>
        <v>1.9172932330827681</v>
      </c>
      <c r="I87" s="2">
        <f t="shared" si="80"/>
        <v>-6.8017543859649177</v>
      </c>
      <c r="J87" s="2">
        <f t="shared" si="81"/>
        <v>338.52130325814386</v>
      </c>
      <c r="K87" s="2">
        <f t="shared" si="82"/>
        <v>-1.8017543859649177</v>
      </c>
      <c r="L87" s="2">
        <f t="shared" si="83"/>
        <v>489.73684210526511</v>
      </c>
      <c r="M87" s="2">
        <f t="shared" si="84"/>
        <v>2.1982456140350823</v>
      </c>
      <c r="N87" s="2">
        <f t="shared" si="85"/>
        <v>8.3017543859649177</v>
      </c>
      <c r="O87" s="2">
        <f t="shared" si="86"/>
        <v>139.28140658664216</v>
      </c>
      <c r="P87" s="2">
        <f t="shared" si="87"/>
        <v>46.263862726992997</v>
      </c>
      <c r="Q87" s="2">
        <f t="shared" si="88"/>
        <v>3.2463188673438177</v>
      </c>
      <c r="R87" s="2">
        <f t="shared" si="89"/>
        <v>4.8322837796244764</v>
      </c>
      <c r="S87" s="2">
        <f t="shared" si="90"/>
        <v>-1643.764951067267</v>
      </c>
      <c r="T87" s="2">
        <f t="shared" si="91"/>
        <v>-314.67543121500347</v>
      </c>
      <c r="U87" s="2">
        <f t="shared" si="92"/>
        <v>-5.849069257477387</v>
      </c>
      <c r="V87" s="2">
        <f t="shared" si="93"/>
        <v>10.622546624332376</v>
      </c>
      <c r="W87" s="2">
        <f t="shared" si="94"/>
        <v>19399.310220753527</v>
      </c>
      <c r="X87" s="2">
        <f t="shared" si="95"/>
        <v>2140.344994422052</v>
      </c>
      <c r="Y87" s="2">
        <f t="shared" si="96"/>
        <v>10.538586188472447</v>
      </c>
      <c r="Z87" s="2">
        <f t="shared" si="97"/>
        <v>23.350966526821814</v>
      </c>
      <c r="AA87" s="2">
        <f t="shared" si="98"/>
        <v>0</v>
      </c>
      <c r="AB87" s="2">
        <f t="shared" si="99"/>
        <v>59.13426062848918</v>
      </c>
      <c r="AC87" s="2">
        <f t="shared" si="100"/>
        <v>169.06893750226627</v>
      </c>
      <c r="AD87" s="2">
        <f t="shared" si="101"/>
        <v>225.38546651331293</v>
      </c>
      <c r="AE87" s="2">
        <f t="shared" si="102"/>
        <v>0</v>
      </c>
      <c r="AF87" s="2">
        <f t="shared" si="103"/>
        <v>-402.21671659061883</v>
      </c>
      <c r="AG87" s="2">
        <f t="shared" si="104"/>
        <v>-304.62069967513673</v>
      </c>
      <c r="AH87" s="2">
        <f t="shared" si="105"/>
        <v>495.45261323014108</v>
      </c>
      <c r="AI87" s="2">
        <f t="shared" si="106"/>
        <v>0</v>
      </c>
      <c r="AJ87" s="2">
        <f t="shared" si="107"/>
        <v>2735.7793161786503</v>
      </c>
      <c r="AK87" s="2">
        <f t="shared" si="108"/>
        <v>548.85168169537963</v>
      </c>
      <c r="AL87" s="2">
        <f t="shared" si="109"/>
        <v>1089.1265339953777</v>
      </c>
      <c r="AM87" s="2">
        <f t="shared" si="110"/>
        <v>4.5358866464406837</v>
      </c>
      <c r="AN87" s="2">
        <f t="shared" si="111"/>
        <v>2.1297621102932327</v>
      </c>
      <c r="AO87" s="2">
        <f t="shared" si="112"/>
        <v>-2.1138480303561447</v>
      </c>
      <c r="AP87" s="2">
        <f t="shared" si="113"/>
        <v>-0.21881670416270899</v>
      </c>
      <c r="AQ87" s="2">
        <f t="shared" si="114"/>
        <v>43.737575318694077</v>
      </c>
      <c r="AR87" s="2">
        <f t="shared" si="115"/>
        <v>2.1258387429182757</v>
      </c>
    </row>
    <row r="88" spans="1:44">
      <c r="A88" s="1">
        <v>838</v>
      </c>
      <c r="B88" s="2">
        <v>0</v>
      </c>
      <c r="C88" s="2">
        <v>1.1672164425270806</v>
      </c>
      <c r="D88" s="2">
        <v>52.829231159603964</v>
      </c>
      <c r="E88" s="2">
        <v>46.003552397868951</v>
      </c>
      <c r="F88" s="2">
        <f t="shared" si="78"/>
        <v>0</v>
      </c>
      <c r="G88" s="2">
        <f t="shared" si="116"/>
        <v>-11.781781273788404</v>
      </c>
      <c r="H88" s="2">
        <f t="shared" si="79"/>
        <v>1.7508246637906208</v>
      </c>
      <c r="I88" s="2">
        <f t="shared" si="80"/>
        <v>-6.781781273788404</v>
      </c>
      <c r="J88" s="2">
        <f t="shared" si="81"/>
        <v>343.39000253742574</v>
      </c>
      <c r="K88" s="2">
        <f t="shared" si="82"/>
        <v>-1.781781273788404</v>
      </c>
      <c r="L88" s="2">
        <f t="shared" si="83"/>
        <v>483.03730017762399</v>
      </c>
      <c r="M88" s="2">
        <f t="shared" si="84"/>
        <v>2.218218726211596</v>
      </c>
      <c r="N88" s="2">
        <f t="shared" si="85"/>
        <v>8.281781273788404</v>
      </c>
      <c r="O88" s="2">
        <f t="shared" si="86"/>
        <v>138.8103699833911</v>
      </c>
      <c r="P88" s="2">
        <f t="shared" si="87"/>
        <v>45.992557245507065</v>
      </c>
      <c r="Q88" s="2">
        <f t="shared" si="88"/>
        <v>3.1747445076230276</v>
      </c>
      <c r="R88" s="2">
        <f t="shared" si="89"/>
        <v>4.9204943173157956</v>
      </c>
      <c r="S88" s="2">
        <f t="shared" si="90"/>
        <v>-1635.4334176779573</v>
      </c>
      <c r="T88" s="2">
        <f t="shared" si="91"/>
        <v>-311.91146346122099</v>
      </c>
      <c r="U88" s="2">
        <f t="shared" si="92"/>
        <v>-5.6567003127452979</v>
      </c>
      <c r="V88" s="2">
        <f t="shared" si="93"/>
        <v>10.91473263688764</v>
      </c>
      <c r="W88" s="2">
        <f t="shared" si="94"/>
        <v>19268.318814925926</v>
      </c>
      <c r="X88" s="2">
        <f t="shared" si="95"/>
        <v>2115.3153219812443</v>
      </c>
      <c r="Y88" s="2">
        <f t="shared" si="96"/>
        <v>10.07900268868258</v>
      </c>
      <c r="Z88" s="2">
        <f t="shared" si="97"/>
        <v>24.211264326737037</v>
      </c>
      <c r="AA88" s="2">
        <f t="shared" si="98"/>
        <v>0</v>
      </c>
      <c r="AB88" s="2">
        <f t="shared" si="99"/>
        <v>53.68326905082386</v>
      </c>
      <c r="AC88" s="2">
        <f t="shared" si="100"/>
        <v>167.71931146590001</v>
      </c>
      <c r="AD88" s="2">
        <f t="shared" si="101"/>
        <v>226.36021815005361</v>
      </c>
      <c r="AE88" s="2">
        <f t="shared" si="102"/>
        <v>0</v>
      </c>
      <c r="AF88" s="2">
        <f t="shared" si="103"/>
        <v>-364.06818876462182</v>
      </c>
      <c r="AG88" s="2">
        <f t="shared" si="104"/>
        <v>-298.83912842262538</v>
      </c>
      <c r="AH88" s="2">
        <f t="shared" si="105"/>
        <v>502.1164747697909</v>
      </c>
      <c r="AI88" s="2">
        <f t="shared" si="106"/>
        <v>0</v>
      </c>
      <c r="AJ88" s="2">
        <f t="shared" si="107"/>
        <v>2469.030824945974</v>
      </c>
      <c r="AK88" s="2">
        <f t="shared" si="108"/>
        <v>532.46596289868194</v>
      </c>
      <c r="AL88" s="2">
        <f t="shared" si="109"/>
        <v>1113.8041670737027</v>
      </c>
      <c r="AM88" s="2">
        <f t="shared" si="110"/>
        <v>4.4776279866677751</v>
      </c>
      <c r="AN88" s="2">
        <f t="shared" si="111"/>
        <v>2.1160406391815294</v>
      </c>
      <c r="AO88" s="2">
        <f t="shared" si="112"/>
        <v>-1.6079084241745625</v>
      </c>
      <c r="AP88" s="2">
        <f t="shared" si="113"/>
        <v>-0.16970291331834333</v>
      </c>
      <c r="AQ88" s="2">
        <f t="shared" si="114"/>
        <v>41.153009549183587</v>
      </c>
      <c r="AR88" s="2">
        <f t="shared" si="115"/>
        <v>2.0526059533512715</v>
      </c>
    </row>
    <row r="89" spans="1:44">
      <c r="A89" s="1">
        <v>848</v>
      </c>
      <c r="B89" s="2">
        <v>0</v>
      </c>
      <c r="C89" s="2">
        <v>1.1583983883150983</v>
      </c>
      <c r="D89" s="2">
        <v>51.548728280030467</v>
      </c>
      <c r="E89" s="2">
        <v>47.292873331654434</v>
      </c>
      <c r="F89" s="2">
        <f t="shared" si="78"/>
        <v>0</v>
      </c>
      <c r="G89" s="2">
        <f t="shared" si="116"/>
        <v>-11.833795013850422</v>
      </c>
      <c r="H89" s="2">
        <f t="shared" si="79"/>
        <v>1.7375975824726475</v>
      </c>
      <c r="I89" s="2">
        <f t="shared" si="80"/>
        <v>-6.8337950138504215</v>
      </c>
      <c r="J89" s="2">
        <f t="shared" si="81"/>
        <v>335.06673382019801</v>
      </c>
      <c r="K89" s="2">
        <f t="shared" si="82"/>
        <v>-1.8337950138504215</v>
      </c>
      <c r="L89" s="2">
        <f t="shared" si="83"/>
        <v>496.57516998237156</v>
      </c>
      <c r="M89" s="2">
        <f t="shared" si="84"/>
        <v>2.1662049861495785</v>
      </c>
      <c r="N89" s="2">
        <f t="shared" si="85"/>
        <v>8.3337950138504215</v>
      </c>
      <c r="O89" s="2">
        <f t="shared" si="86"/>
        <v>140.03870442983109</v>
      </c>
      <c r="P89" s="2">
        <f t="shared" si="87"/>
        <v>46.700754291326881</v>
      </c>
      <c r="Q89" s="2">
        <f t="shared" si="88"/>
        <v>3.3628041528226675</v>
      </c>
      <c r="R89" s="2">
        <f t="shared" si="89"/>
        <v>4.6924440420192957</v>
      </c>
      <c r="S89" s="2">
        <f t="shared" si="90"/>
        <v>-1657.1893222278081</v>
      </c>
      <c r="T89" s="2">
        <f t="shared" si="91"/>
        <v>-319.14338181912331</v>
      </c>
      <c r="U89" s="2">
        <f t="shared" si="92"/>
        <v>-6.166693488001699</v>
      </c>
      <c r="V89" s="2">
        <f t="shared" si="93"/>
        <v>10.16479568105008</v>
      </c>
      <c r="W89" s="2">
        <f t="shared" si="94"/>
        <v>19610.838738385592</v>
      </c>
      <c r="X89" s="2">
        <f t="shared" si="95"/>
        <v>2180.9604513788859</v>
      </c>
      <c r="Y89" s="2">
        <f t="shared" si="96"/>
        <v>11.308451770241378</v>
      </c>
      <c r="Z89" s="2">
        <f t="shared" si="97"/>
        <v>22.019031087482386</v>
      </c>
      <c r="AA89" s="2">
        <f t="shared" si="98"/>
        <v>0</v>
      </c>
      <c r="AB89" s="2">
        <f t="shared" si="99"/>
        <v>54.09807850417247</v>
      </c>
      <c r="AC89" s="2">
        <f t="shared" si="100"/>
        <v>173.34827753281374</v>
      </c>
      <c r="AD89" s="2">
        <f t="shared" si="101"/>
        <v>221.91916169509508</v>
      </c>
      <c r="AE89" s="2">
        <f t="shared" si="102"/>
        <v>0</v>
      </c>
      <c r="AF89" s="2">
        <f t="shared" si="103"/>
        <v>-369.69517914070252</v>
      </c>
      <c r="AG89" s="2">
        <f t="shared" si="104"/>
        <v>-317.88520699923288</v>
      </c>
      <c r="AH89" s="2">
        <f t="shared" si="105"/>
        <v>480.72239458604952</v>
      </c>
      <c r="AI89" s="2">
        <f t="shared" si="106"/>
        <v>0</v>
      </c>
      <c r="AJ89" s="2">
        <f t="shared" si="107"/>
        <v>2526.4210718562708</v>
      </c>
      <c r="AK89" s="2">
        <f t="shared" si="108"/>
        <v>582.93630757200231</v>
      </c>
      <c r="AL89" s="2">
        <f t="shared" si="109"/>
        <v>1041.3432481060656</v>
      </c>
      <c r="AM89" s="2">
        <f t="shared" si="110"/>
        <v>4.4936551773208127</v>
      </c>
      <c r="AN89" s="2">
        <f t="shared" si="111"/>
        <v>2.1198243269952379</v>
      </c>
      <c r="AO89" s="2">
        <f t="shared" si="112"/>
        <v>-2.0685799155388587</v>
      </c>
      <c r="AP89" s="2">
        <f t="shared" si="113"/>
        <v>-0.21715642748196506</v>
      </c>
      <c r="AQ89" s="2">
        <f t="shared" si="114"/>
        <v>41.507006275343386</v>
      </c>
      <c r="AR89" s="2">
        <f t="shared" si="115"/>
        <v>2.0555210259012568</v>
      </c>
    </row>
    <row r="90" spans="1:44">
      <c r="A90" s="1">
        <v>858</v>
      </c>
      <c r="B90" s="2">
        <v>0</v>
      </c>
      <c r="C90" s="2">
        <v>1.5746124031007256</v>
      </c>
      <c r="D90" s="2">
        <v>55.281007751937736</v>
      </c>
      <c r="E90" s="2">
        <v>43.144379844961534</v>
      </c>
      <c r="F90" s="2">
        <f t="shared" si="78"/>
        <v>0</v>
      </c>
      <c r="G90" s="2">
        <f t="shared" si="116"/>
        <v>-11.647044573643425</v>
      </c>
      <c r="H90" s="2">
        <f t="shared" si="79"/>
        <v>2.3619186046510885</v>
      </c>
      <c r="I90" s="2">
        <f t="shared" si="80"/>
        <v>-6.6470445736434254</v>
      </c>
      <c r="J90" s="2">
        <f t="shared" si="81"/>
        <v>359.32655038759526</v>
      </c>
      <c r="K90" s="2">
        <f t="shared" si="82"/>
        <v>-1.6470445736434254</v>
      </c>
      <c r="L90" s="2">
        <f t="shared" si="83"/>
        <v>453.0159883720961</v>
      </c>
      <c r="M90" s="2">
        <f t="shared" si="84"/>
        <v>2.3529554263565746</v>
      </c>
      <c r="N90" s="2">
        <f t="shared" si="85"/>
        <v>8.1470445736434254</v>
      </c>
      <c r="O90" s="2">
        <f t="shared" si="86"/>
        <v>135.65364730043677</v>
      </c>
      <c r="P90" s="2">
        <f t="shared" si="87"/>
        <v>44.183201564002509</v>
      </c>
      <c r="Q90" s="2">
        <f t="shared" si="88"/>
        <v>2.7127558275682531</v>
      </c>
      <c r="R90" s="2">
        <f t="shared" si="89"/>
        <v>5.5363992384208496</v>
      </c>
      <c r="S90" s="2">
        <f t="shared" si="90"/>
        <v>-1579.9640766854911</v>
      </c>
      <c r="T90" s="2">
        <f t="shared" si="91"/>
        <v>-293.68771020219657</v>
      </c>
      <c r="U90" s="2">
        <f t="shared" si="92"/>
        <v>-4.4680297654158707</v>
      </c>
      <c r="V90" s="2">
        <f t="shared" si="93"/>
        <v>13.026900630518744</v>
      </c>
      <c r="W90" s="2">
        <f t="shared" si="94"/>
        <v>18401.912025911297</v>
      </c>
      <c r="X90" s="2">
        <f t="shared" si="95"/>
        <v>1952.1553004452737</v>
      </c>
      <c r="Y90" s="2">
        <f t="shared" si="96"/>
        <v>7.359044180005518</v>
      </c>
      <c r="Z90" s="2">
        <f t="shared" si="97"/>
        <v>30.651716527186963</v>
      </c>
      <c r="AA90" s="2">
        <f t="shared" si="98"/>
        <v>0</v>
      </c>
      <c r="AB90" s="2">
        <f t="shared" si="99"/>
        <v>69.571417191377734</v>
      </c>
      <c r="AC90" s="2">
        <f t="shared" si="100"/>
        <v>149.96387593291487</v>
      </c>
      <c r="AD90" s="2">
        <f t="shared" si="101"/>
        <v>238.86451171578489</v>
      </c>
      <c r="AE90" s="2">
        <f t="shared" si="102"/>
        <v>0</v>
      </c>
      <c r="AF90" s="2">
        <f t="shared" si="103"/>
        <v>-462.44431112263021</v>
      </c>
      <c r="AG90" s="2">
        <f t="shared" si="104"/>
        <v>-246.99718809784329</v>
      </c>
      <c r="AH90" s="2">
        <f t="shared" si="105"/>
        <v>562.03754900566958</v>
      </c>
      <c r="AI90" s="2">
        <f t="shared" si="106"/>
        <v>0</v>
      </c>
      <c r="AJ90" s="2">
        <f t="shared" si="107"/>
        <v>3073.8879488599514</v>
      </c>
      <c r="AK90" s="2">
        <f t="shared" si="108"/>
        <v>406.81537836173732</v>
      </c>
      <c r="AL90" s="2">
        <f t="shared" si="109"/>
        <v>1322.4493007490396</v>
      </c>
      <c r="AM90" s="2">
        <f t="shared" si="110"/>
        <v>4.5839980484007752</v>
      </c>
      <c r="AN90" s="2">
        <f t="shared" si="111"/>
        <v>2.1410273348093374</v>
      </c>
      <c r="AO90" s="2">
        <f t="shared" si="112"/>
        <v>-1.474039502148039</v>
      </c>
      <c r="AP90" s="2">
        <f t="shared" si="113"/>
        <v>-0.15019050793635147</v>
      </c>
      <c r="AQ90" s="2">
        <f t="shared" si="114"/>
        <v>48.031526279707286</v>
      </c>
      <c r="AR90" s="2">
        <f t="shared" si="115"/>
        <v>2.2857963723965451</v>
      </c>
    </row>
    <row r="91" spans="1:44">
      <c r="A91" s="1">
        <v>868</v>
      </c>
      <c r="B91" s="2">
        <v>0</v>
      </c>
      <c r="C91" s="2">
        <v>1.1968503937006845</v>
      </c>
      <c r="D91" s="2">
        <v>52.377952755905902</v>
      </c>
      <c r="E91" s="2">
        <v>46.425196850393412</v>
      </c>
      <c r="F91" s="2">
        <f t="shared" si="78"/>
        <v>0</v>
      </c>
      <c r="G91" s="2">
        <f t="shared" si="116"/>
        <v>-11.797165354330703</v>
      </c>
      <c r="H91" s="2">
        <f t="shared" si="79"/>
        <v>1.7952755905510267</v>
      </c>
      <c r="I91" s="2">
        <f t="shared" si="80"/>
        <v>-6.7971653543307031</v>
      </c>
      <c r="J91" s="2">
        <f t="shared" si="81"/>
        <v>340.45669291338834</v>
      </c>
      <c r="K91" s="2">
        <f t="shared" si="82"/>
        <v>-1.7971653543307031</v>
      </c>
      <c r="L91" s="2">
        <f t="shared" si="83"/>
        <v>487.46456692913085</v>
      </c>
      <c r="M91" s="2">
        <f t="shared" si="84"/>
        <v>2.2028346456692969</v>
      </c>
      <c r="N91" s="2">
        <f t="shared" si="85"/>
        <v>8.2971653543307031</v>
      </c>
      <c r="O91" s="2">
        <f t="shared" si="86"/>
        <v>139.17311039742066</v>
      </c>
      <c r="P91" s="2">
        <f t="shared" si="87"/>
        <v>46.20145685411363</v>
      </c>
      <c r="Q91" s="2">
        <f t="shared" si="88"/>
        <v>3.2298033108066018</v>
      </c>
      <c r="R91" s="2">
        <f t="shared" si="89"/>
        <v>4.8524804761609763</v>
      </c>
      <c r="S91" s="2">
        <f t="shared" si="90"/>
        <v>-1641.8481962348931</v>
      </c>
      <c r="T91" s="2">
        <f t="shared" si="91"/>
        <v>-314.03894184838595</v>
      </c>
      <c r="U91" s="2">
        <f t="shared" si="92"/>
        <v>-5.8044906114842245</v>
      </c>
      <c r="V91" s="2">
        <f t="shared" si="93"/>
        <v>10.689212110321245</v>
      </c>
      <c r="W91" s="2">
        <f t="shared" si="94"/>
        <v>19369.154657692638</v>
      </c>
      <c r="X91" s="2">
        <f t="shared" si="95"/>
        <v>2134.5746154425233</v>
      </c>
      <c r="Y91" s="2">
        <f t="shared" si="96"/>
        <v>10.431629426497286</v>
      </c>
      <c r="Z91" s="2">
        <f t="shared" si="97"/>
        <v>23.546566771523455</v>
      </c>
      <c r="AA91" s="2">
        <f t="shared" si="98"/>
        <v>0</v>
      </c>
      <c r="AB91" s="2">
        <f t="shared" si="99"/>
        <v>55.296231825391082</v>
      </c>
      <c r="AC91" s="2">
        <f t="shared" si="100"/>
        <v>169.17048522429664</v>
      </c>
      <c r="AD91" s="2">
        <f t="shared" si="101"/>
        <v>225.27736131846407</v>
      </c>
      <c r="AE91" s="2">
        <f t="shared" si="102"/>
        <v>0</v>
      </c>
      <c r="AF91" s="2">
        <f t="shared" si="103"/>
        <v>-375.85763118858705</v>
      </c>
      <c r="AG91" s="2">
        <f t="shared" si="104"/>
        <v>-304.02733502042008</v>
      </c>
      <c r="AH91" s="2">
        <f t="shared" si="105"/>
        <v>496.24877639727299</v>
      </c>
      <c r="AI91" s="2">
        <f t="shared" si="106"/>
        <v>0</v>
      </c>
      <c r="AJ91" s="2">
        <f t="shared" si="107"/>
        <v>2554.7664688758709</v>
      </c>
      <c r="AK91" s="2">
        <f t="shared" si="108"/>
        <v>546.38739326819268</v>
      </c>
      <c r="AL91" s="2">
        <f t="shared" si="109"/>
        <v>1093.1539975189089</v>
      </c>
      <c r="AM91" s="2">
        <f t="shared" si="110"/>
        <v>4.497440783681518</v>
      </c>
      <c r="AN91" s="2">
        <f t="shared" si="111"/>
        <v>2.1207170447000983</v>
      </c>
      <c r="AO91" s="2">
        <f t="shared" si="112"/>
        <v>-1.836361898117342</v>
      </c>
      <c r="AP91" s="2">
        <f t="shared" si="113"/>
        <v>-0.19253517872051926</v>
      </c>
      <c r="AQ91" s="2">
        <f t="shared" si="114"/>
        <v>41.943078596629732</v>
      </c>
      <c r="AR91" s="2">
        <f t="shared" si="115"/>
        <v>2.0736210676117013</v>
      </c>
    </row>
    <row r="92" spans="1:44">
      <c r="A92" s="1">
        <v>878</v>
      </c>
      <c r="B92" s="2">
        <v>0</v>
      </c>
      <c r="C92" s="2">
        <v>1.7539525691699092</v>
      </c>
      <c r="D92" s="2">
        <v>51.581027667984017</v>
      </c>
      <c r="E92" s="2">
        <v>46.665019762846079</v>
      </c>
      <c r="F92" s="2">
        <f t="shared" si="78"/>
        <v>0</v>
      </c>
      <c r="G92" s="2">
        <f t="shared" si="116"/>
        <v>-11.778903162055348</v>
      </c>
      <c r="H92" s="2">
        <f t="shared" si="79"/>
        <v>2.6309288537548636</v>
      </c>
      <c r="I92" s="2">
        <f t="shared" si="80"/>
        <v>-6.7789031620553484</v>
      </c>
      <c r="J92" s="2">
        <f t="shared" si="81"/>
        <v>335.27667984189611</v>
      </c>
      <c r="K92" s="2">
        <f t="shared" si="82"/>
        <v>-1.7789031620553484</v>
      </c>
      <c r="L92" s="2">
        <f t="shared" si="83"/>
        <v>489.98270750988382</v>
      </c>
      <c r="M92" s="2">
        <f t="shared" si="84"/>
        <v>2.2210968379446516</v>
      </c>
      <c r="N92" s="2">
        <f t="shared" si="85"/>
        <v>8.2789031620553484</v>
      </c>
      <c r="O92" s="2">
        <f t="shared" si="86"/>
        <v>138.74255970107748</v>
      </c>
      <c r="P92" s="2">
        <f t="shared" si="87"/>
        <v>45.953528080524002</v>
      </c>
      <c r="Q92" s="2">
        <f t="shared" si="88"/>
        <v>3.164496459970517</v>
      </c>
      <c r="R92" s="2">
        <f t="shared" si="89"/>
        <v>4.9332711635277304</v>
      </c>
      <c r="S92" s="2">
        <f t="shared" si="90"/>
        <v>-1634.2351751746744</v>
      </c>
      <c r="T92" s="2">
        <f t="shared" si="91"/>
        <v>-311.51451681266337</v>
      </c>
      <c r="U92" s="2">
        <f t="shared" si="92"/>
        <v>-5.6293327589545088</v>
      </c>
      <c r="V92" s="2">
        <f t="shared" si="93"/>
        <v>10.957272982034974</v>
      </c>
      <c r="W92" s="2">
        <f t="shared" si="94"/>
        <v>19249.49787240705</v>
      </c>
      <c r="X92" s="2">
        <f t="shared" si="95"/>
        <v>2111.7267430475081</v>
      </c>
      <c r="Y92" s="2">
        <f t="shared" si="96"/>
        <v>10.014037845165934</v>
      </c>
      <c r="Z92" s="2">
        <f t="shared" si="97"/>
        <v>24.337164372894247</v>
      </c>
      <c r="AA92" s="2">
        <f t="shared" si="98"/>
        <v>0</v>
      </c>
      <c r="AB92" s="2">
        <f t="shared" si="99"/>
        <v>80.600308639256639</v>
      </c>
      <c r="AC92" s="2">
        <f t="shared" si="100"/>
        <v>163.22797945697673</v>
      </c>
      <c r="AD92" s="2">
        <f t="shared" si="101"/>
        <v>230.2111963415002</v>
      </c>
      <c r="AE92" s="2">
        <f t="shared" si="102"/>
        <v>0</v>
      </c>
      <c r="AF92" s="2">
        <f t="shared" si="103"/>
        <v>-546.38168709729382</v>
      </c>
      <c r="AG92" s="2">
        <f t="shared" si="104"/>
        <v>-290.36676879192134</v>
      </c>
      <c r="AH92" s="2">
        <f t="shared" si="105"/>
        <v>511.32136025356147</v>
      </c>
      <c r="AI92" s="2">
        <f t="shared" si="106"/>
        <v>0</v>
      </c>
      <c r="AJ92" s="2">
        <f t="shared" si="107"/>
        <v>3703.8685463529814</v>
      </c>
      <c r="AK92" s="2">
        <f t="shared" si="108"/>
        <v>516.53436315974307</v>
      </c>
      <c r="AL92" s="2">
        <f t="shared" si="109"/>
        <v>1135.6942564327435</v>
      </c>
      <c r="AM92" s="2">
        <f t="shared" si="110"/>
        <v>4.7403948443773354</v>
      </c>
      <c r="AN92" s="2">
        <f t="shared" si="111"/>
        <v>2.1772447828338768</v>
      </c>
      <c r="AO92" s="2">
        <f t="shared" si="112"/>
        <v>-3.2542709563565371</v>
      </c>
      <c r="AP92" s="2">
        <f t="shared" si="113"/>
        <v>-0.31530578182089619</v>
      </c>
      <c r="AQ92" s="2">
        <f t="shared" si="114"/>
        <v>53.56097165945468</v>
      </c>
      <c r="AR92" s="2">
        <f t="shared" si="115"/>
        <v>2.3835233608707713</v>
      </c>
    </row>
    <row r="93" spans="1:44">
      <c r="A93" s="1">
        <v>888</v>
      </c>
      <c r="B93" s="2">
        <v>0</v>
      </c>
      <c r="C93" s="2">
        <v>1.1867280213128206</v>
      </c>
      <c r="D93" s="2">
        <v>52.143376120125495</v>
      </c>
      <c r="E93" s="2">
        <v>46.669895858561681</v>
      </c>
      <c r="F93" s="2">
        <f t="shared" si="78"/>
        <v>0</v>
      </c>
      <c r="G93" s="2">
        <f t="shared" si="116"/>
        <v>-11.807459433276826</v>
      </c>
      <c r="H93" s="2">
        <f t="shared" si="79"/>
        <v>1.780092031969231</v>
      </c>
      <c r="I93" s="2">
        <f t="shared" si="80"/>
        <v>-6.8074594332768257</v>
      </c>
      <c r="J93" s="2">
        <f t="shared" si="81"/>
        <v>338.93194478081574</v>
      </c>
      <c r="K93" s="2">
        <f t="shared" si="82"/>
        <v>-1.8074594332768257</v>
      </c>
      <c r="L93" s="2">
        <f t="shared" si="83"/>
        <v>490.03390651489764</v>
      </c>
      <c r="M93" s="2">
        <f t="shared" si="84"/>
        <v>2.1925405667231743</v>
      </c>
      <c r="N93" s="2">
        <f t="shared" si="85"/>
        <v>8.3074594332768257</v>
      </c>
      <c r="O93" s="2">
        <f t="shared" si="86"/>
        <v>139.4160982684779</v>
      </c>
      <c r="P93" s="2">
        <f t="shared" si="87"/>
        <v>46.341503935709639</v>
      </c>
      <c r="Q93" s="2">
        <f t="shared" si="88"/>
        <v>3.266909602941384</v>
      </c>
      <c r="R93" s="2">
        <f t="shared" si="89"/>
        <v>4.8072341367267786</v>
      </c>
      <c r="S93" s="2">
        <f t="shared" si="90"/>
        <v>-1646.1499246507883</v>
      </c>
      <c r="T93" s="2">
        <f t="shared" si="91"/>
        <v>-315.46790811938172</v>
      </c>
      <c r="U93" s="2">
        <f t="shared" si="92"/>
        <v>-5.9048065794990539</v>
      </c>
      <c r="V93" s="2">
        <f t="shared" si="93"/>
        <v>10.540055858509922</v>
      </c>
      <c r="W93" s="2">
        <f t="shared" si="94"/>
        <v>19436.848456405885</v>
      </c>
      <c r="X93" s="2">
        <f t="shared" si="95"/>
        <v>2147.5349870233917</v>
      </c>
      <c r="Y93" s="2">
        <f t="shared" si="96"/>
        <v>10.672698353790631</v>
      </c>
      <c r="Z93" s="2">
        <f t="shared" si="97"/>
        <v>23.109500045311258</v>
      </c>
      <c r="AA93" s="2">
        <f t="shared" si="98"/>
        <v>0</v>
      </c>
      <c r="AB93" s="2">
        <f t="shared" si="99"/>
        <v>54.99476127028499</v>
      </c>
      <c r="AC93" s="2">
        <f t="shared" si="100"/>
        <v>170.34769617662243</v>
      </c>
      <c r="AD93" s="2">
        <f t="shared" si="101"/>
        <v>224.35311652876143</v>
      </c>
      <c r="AE93" s="2">
        <f t="shared" si="102"/>
        <v>0</v>
      </c>
      <c r="AF93" s="2">
        <f t="shared" si="103"/>
        <v>-374.37460639020856</v>
      </c>
      <c r="AG93" s="2">
        <f t="shared" si="104"/>
        <v>-307.89655039141087</v>
      </c>
      <c r="AH93" s="2">
        <f t="shared" si="105"/>
        <v>491.90330926008096</v>
      </c>
      <c r="AI93" s="2">
        <f t="shared" si="106"/>
        <v>0</v>
      </c>
      <c r="AJ93" s="2">
        <f t="shared" si="107"/>
        <v>2548.5399458503234</v>
      </c>
      <c r="AK93" s="2">
        <f t="shared" si="108"/>
        <v>556.51052447834911</v>
      </c>
      <c r="AL93" s="2">
        <f t="shared" si="109"/>
        <v>1078.5179604581028</v>
      </c>
      <c r="AM93" s="2">
        <f t="shared" si="110"/>
        <v>4.4969557397566886</v>
      </c>
      <c r="AN93" s="2">
        <f t="shared" si="111"/>
        <v>2.120602683143801</v>
      </c>
      <c r="AO93" s="2">
        <f t="shared" si="112"/>
        <v>-1.9036784752153846</v>
      </c>
      <c r="AP93" s="2">
        <f t="shared" si="113"/>
        <v>-0.19962534498095943</v>
      </c>
      <c r="AQ93" s="2">
        <f t="shared" si="114"/>
        <v>41.835684307867751</v>
      </c>
      <c r="AR93" s="2">
        <f t="shared" si="115"/>
        <v>2.0687578108653031</v>
      </c>
    </row>
    <row r="94" spans="1:44">
      <c r="A94" s="1">
        <v>898</v>
      </c>
      <c r="B94" s="2">
        <v>0</v>
      </c>
      <c r="C94" s="2">
        <v>1.4507007622325399</v>
      </c>
      <c r="D94" s="2">
        <v>54.143103024342118</v>
      </c>
      <c r="E94" s="2">
        <v>44.406196213425339</v>
      </c>
      <c r="F94" s="2">
        <f t="shared" si="78"/>
        <v>0</v>
      </c>
      <c r="G94" s="2">
        <f t="shared" si="116"/>
        <v>-11.703712810425387</v>
      </c>
      <c r="H94" s="2">
        <f t="shared" si="79"/>
        <v>2.1760511433488099</v>
      </c>
      <c r="I94" s="2">
        <f t="shared" si="80"/>
        <v>-6.7037128104253867</v>
      </c>
      <c r="J94" s="2">
        <f t="shared" si="81"/>
        <v>351.93016965822375</v>
      </c>
      <c r="K94" s="2">
        <f t="shared" si="82"/>
        <v>-1.7037128104253867</v>
      </c>
      <c r="L94" s="2">
        <f t="shared" si="83"/>
        <v>466.26506024096608</v>
      </c>
      <c r="M94" s="2">
        <f t="shared" si="84"/>
        <v>2.2962871895746133</v>
      </c>
      <c r="N94" s="2">
        <f t="shared" si="85"/>
        <v>8.2037128104253867</v>
      </c>
      <c r="O94" s="2">
        <f t="shared" si="86"/>
        <v>136.97689354891531</v>
      </c>
      <c r="P94" s="2">
        <f t="shared" si="87"/>
        <v>44.93976544466144</v>
      </c>
      <c r="Q94" s="2">
        <f t="shared" si="88"/>
        <v>2.9026373404075696</v>
      </c>
      <c r="R94" s="2">
        <f t="shared" si="89"/>
        <v>5.2729348570044765</v>
      </c>
      <c r="S94" s="2">
        <f t="shared" si="90"/>
        <v>-1603.1382237607147</v>
      </c>
      <c r="T94" s="2">
        <f t="shared" si="91"/>
        <v>-301.26328130888902</v>
      </c>
      <c r="U94" s="2">
        <f t="shared" si="92"/>
        <v>-4.9452604208714499</v>
      </c>
      <c r="V94" s="2">
        <f t="shared" si="93"/>
        <v>12.108172763600825</v>
      </c>
      <c r="W94" s="2">
        <f t="shared" si="94"/>
        <v>18762.669366310878</v>
      </c>
      <c r="X94" s="2">
        <f t="shared" si="95"/>
        <v>2019.5825182211863</v>
      </c>
      <c r="Y94" s="2">
        <f t="shared" si="96"/>
        <v>8.4253035299283283</v>
      </c>
      <c r="Z94" s="2">
        <f t="shared" si="97"/>
        <v>27.803842006212818</v>
      </c>
      <c r="AA94" s="2">
        <f t="shared" si="98"/>
        <v>0</v>
      </c>
      <c r="AB94" s="2">
        <f t="shared" si="99"/>
        <v>65.194151985121906</v>
      </c>
      <c r="AC94" s="2">
        <f t="shared" si="100"/>
        <v>157.15779256398943</v>
      </c>
      <c r="AD94" s="2">
        <f t="shared" si="101"/>
        <v>234.15097988075067</v>
      </c>
      <c r="AE94" s="2">
        <f t="shared" si="102"/>
        <v>0</v>
      </c>
      <c r="AF94" s="2">
        <f t="shared" si="103"/>
        <v>-437.04287182748141</v>
      </c>
      <c r="AG94" s="2">
        <f t="shared" si="104"/>
        <v>-267.75174444944435</v>
      </c>
      <c r="AH94" s="2">
        <f t="shared" si="105"/>
        <v>537.67789552651072</v>
      </c>
      <c r="AI94" s="2">
        <f t="shared" si="106"/>
        <v>0</v>
      </c>
      <c r="AJ94" s="2">
        <f t="shared" si="107"/>
        <v>2929.8098985749871</v>
      </c>
      <c r="AK94" s="2">
        <f t="shared" si="108"/>
        <v>456.17207703226279</v>
      </c>
      <c r="AL94" s="2">
        <f t="shared" si="109"/>
        <v>1234.662863614964</v>
      </c>
      <c r="AM94" s="2">
        <f t="shared" si="110"/>
        <v>4.5650292442986196</v>
      </c>
      <c r="AN94" s="2">
        <f t="shared" si="111"/>
        <v>2.1365929056089792</v>
      </c>
      <c r="AO94" s="2">
        <f t="shared" si="112"/>
        <v>-1.6711672075041508</v>
      </c>
      <c r="AP94" s="2">
        <f t="shared" si="113"/>
        <v>-0.17133834161680708</v>
      </c>
      <c r="AQ94" s="2">
        <f t="shared" si="114"/>
        <v>46.206448392222136</v>
      </c>
      <c r="AR94" s="2">
        <f t="shared" si="115"/>
        <v>2.2172540669098892</v>
      </c>
    </row>
    <row r="95" spans="1:44">
      <c r="A95" s="1">
        <v>908</v>
      </c>
      <c r="B95" s="2">
        <v>0</v>
      </c>
      <c r="C95" s="2">
        <v>0.48176187198900711</v>
      </c>
      <c r="D95" s="2">
        <v>49.208534067446308</v>
      </c>
      <c r="E95" s="2">
        <v>50.309704060564684</v>
      </c>
      <c r="F95" s="2">
        <f t="shared" si="78"/>
        <v>0</v>
      </c>
      <c r="G95" s="2">
        <f t="shared" si="116"/>
        <v>-11.988300068823136</v>
      </c>
      <c r="H95" s="2">
        <f t="shared" si="79"/>
        <v>0.72264280798351066</v>
      </c>
      <c r="I95" s="2">
        <f t="shared" si="80"/>
        <v>-6.9883000688231363</v>
      </c>
      <c r="J95" s="2">
        <f t="shared" si="81"/>
        <v>319.85547143840103</v>
      </c>
      <c r="K95" s="2">
        <f t="shared" si="82"/>
        <v>-1.9883000688231363</v>
      </c>
      <c r="L95" s="2">
        <f t="shared" si="83"/>
        <v>528.25189263592915</v>
      </c>
      <c r="M95" s="2">
        <f t="shared" si="84"/>
        <v>2.0116999311768637</v>
      </c>
      <c r="N95" s="2">
        <f t="shared" si="85"/>
        <v>8.4883000688231363</v>
      </c>
      <c r="O95" s="2">
        <f t="shared" si="86"/>
        <v>143.7193385401448</v>
      </c>
      <c r="P95" s="2">
        <f t="shared" si="87"/>
        <v>48.836337851913449</v>
      </c>
      <c r="Q95" s="2">
        <f t="shared" si="88"/>
        <v>3.9533371636820882</v>
      </c>
      <c r="R95" s="2">
        <f t="shared" si="89"/>
        <v>4.0469366130969986</v>
      </c>
      <c r="S95" s="2">
        <f t="shared" si="90"/>
        <v>-1722.9505561120336</v>
      </c>
      <c r="T95" s="2">
        <f t="shared" si="91"/>
        <v>-341.2829831715967</v>
      </c>
      <c r="U95" s="2">
        <f t="shared" si="92"/>
        <v>-7.8604205546301582</v>
      </c>
      <c r="V95" s="2">
        <f t="shared" si="93"/>
        <v>8.1412221060443617</v>
      </c>
      <c r="W95" s="2">
        <f t="shared" si="94"/>
        <v>20655.248270416752</v>
      </c>
      <c r="X95" s="2">
        <f t="shared" si="95"/>
        <v>2384.9878947862344</v>
      </c>
      <c r="Y95" s="2">
        <f t="shared" si="96"/>
        <v>15.628874729749938</v>
      </c>
      <c r="Z95" s="2">
        <f t="shared" si="97"/>
        <v>16.377695950425007</v>
      </c>
      <c r="AA95" s="2">
        <f t="shared" si="98"/>
        <v>0</v>
      </c>
      <c r="AB95" s="2">
        <f t="shared" si="99"/>
        <v>23.527485544625428</v>
      </c>
      <c r="AC95" s="2">
        <f t="shared" si="100"/>
        <v>194.53792649915161</v>
      </c>
      <c r="AD95" s="2">
        <f t="shared" si="101"/>
        <v>203.60018335677395</v>
      </c>
      <c r="AE95" s="2">
        <f t="shared" si="102"/>
        <v>0</v>
      </c>
      <c r="AF95" s="2">
        <f t="shared" si="103"/>
        <v>-164.41712885074122</v>
      </c>
      <c r="AG95" s="2">
        <f t="shared" si="104"/>
        <v>-386.79977264697334</v>
      </c>
      <c r="AH95" s="2">
        <f t="shared" si="105"/>
        <v>409.58247484641902</v>
      </c>
      <c r="AI95" s="2">
        <f t="shared" si="106"/>
        <v>0</v>
      </c>
      <c r="AJ95" s="2">
        <f t="shared" si="107"/>
        <v>1148.9962328633374</v>
      </c>
      <c r="AK95" s="2">
        <f t="shared" si="108"/>
        <v>769.07401457475055</v>
      </c>
      <c r="AL95" s="2">
        <f t="shared" si="109"/>
        <v>823.95703645979074</v>
      </c>
      <c r="AM95" s="2">
        <f t="shared" si="110"/>
        <v>4.2166559540055095</v>
      </c>
      <c r="AN95" s="2">
        <f t="shared" si="111"/>
        <v>2.0534497690485418</v>
      </c>
      <c r="AO95" s="2">
        <f t="shared" si="112"/>
        <v>-1.416344266512956</v>
      </c>
      <c r="AP95" s="2">
        <f t="shared" si="113"/>
        <v>-0.16357486768272655</v>
      </c>
      <c r="AQ95" s="2">
        <f t="shared" si="114"/>
        <v>27.420272838978786</v>
      </c>
      <c r="AR95" s="2">
        <f t="shared" si="115"/>
        <v>1.542181315020924</v>
      </c>
    </row>
    <row r="96" spans="1:44">
      <c r="A96" s="1">
        <v>918</v>
      </c>
      <c r="B96" s="2">
        <v>0</v>
      </c>
      <c r="C96" s="2">
        <v>0.82557154953403022</v>
      </c>
      <c r="D96" s="2">
        <v>51.735817104149206</v>
      </c>
      <c r="E96" s="2">
        <v>47.438611346316762</v>
      </c>
      <c r="F96" s="2">
        <f t="shared" si="78"/>
        <v>0</v>
      </c>
      <c r="G96" s="2">
        <f t="shared" si="116"/>
        <v>-11.85626587637597</v>
      </c>
      <c r="H96" s="2">
        <f t="shared" si="79"/>
        <v>1.2383573243010453</v>
      </c>
      <c r="I96" s="2">
        <f t="shared" si="80"/>
        <v>-6.8562658763759696</v>
      </c>
      <c r="J96" s="2">
        <f t="shared" si="81"/>
        <v>336.28281117696986</v>
      </c>
      <c r="K96" s="2">
        <f t="shared" si="82"/>
        <v>-1.8562658763759696</v>
      </c>
      <c r="L96" s="2">
        <f t="shared" si="83"/>
        <v>498.10541913632602</v>
      </c>
      <c r="M96" s="2">
        <f t="shared" si="84"/>
        <v>2.1437341236240304</v>
      </c>
      <c r="N96" s="2">
        <f t="shared" si="85"/>
        <v>8.3562658763759696</v>
      </c>
      <c r="O96" s="2">
        <f t="shared" si="86"/>
        <v>140.57104053131724</v>
      </c>
      <c r="P96" s="2">
        <f t="shared" si="87"/>
        <v>47.008381767557545</v>
      </c>
      <c r="Q96" s="2">
        <f t="shared" si="88"/>
        <v>3.4457230037978466</v>
      </c>
      <c r="R96" s="2">
        <f t="shared" si="89"/>
        <v>4.5955959927900896</v>
      </c>
      <c r="S96" s="2">
        <f t="shared" si="90"/>
        <v>-1666.6476310581199</v>
      </c>
      <c r="T96" s="2">
        <f t="shared" si="91"/>
        <v>-322.30196381655907</v>
      </c>
      <c r="U96" s="2">
        <f t="shared" si="92"/>
        <v>-6.3961780313936485</v>
      </c>
      <c r="V96" s="2">
        <f t="shared" si="93"/>
        <v>9.8517359481339692</v>
      </c>
      <c r="W96" s="2">
        <f t="shared" si="94"/>
        <v>19760.217436057235</v>
      </c>
      <c r="X96" s="2">
        <f t="shared" si="95"/>
        <v>2209.7879564044365</v>
      </c>
      <c r="Y96" s="2">
        <f t="shared" si="96"/>
        <v>11.873007018901655</v>
      </c>
      <c r="Z96" s="2">
        <f t="shared" si="97"/>
        <v>21.119502528948328</v>
      </c>
      <c r="AA96" s="2">
        <f t="shared" si="98"/>
        <v>0</v>
      </c>
      <c r="AB96" s="2">
        <f t="shared" si="99"/>
        <v>38.808782576929737</v>
      </c>
      <c r="AC96" s="2">
        <f t="shared" si="100"/>
        <v>178.26729511604501</v>
      </c>
      <c r="AD96" s="2">
        <f t="shared" si="101"/>
        <v>218.00869220665979</v>
      </c>
      <c r="AE96" s="2">
        <f t="shared" si="102"/>
        <v>0</v>
      </c>
      <c r="AF96" s="2">
        <f t="shared" si="103"/>
        <v>-266.08333168589763</v>
      </c>
      <c r="AG96" s="2">
        <f t="shared" si="104"/>
        <v>-330.9114967977589</v>
      </c>
      <c r="AH96" s="2">
        <f t="shared" si="105"/>
        <v>467.35267273006485</v>
      </c>
      <c r="AI96" s="2">
        <f t="shared" si="106"/>
        <v>0</v>
      </c>
      <c r="AJ96" s="2">
        <f t="shared" si="107"/>
        <v>1824.3380673104487</v>
      </c>
      <c r="AK96" s="2">
        <f t="shared" si="108"/>
        <v>614.25971960617585</v>
      </c>
      <c r="AL96" s="2">
        <f t="shared" si="109"/>
        <v>1001.8798722983337</v>
      </c>
      <c r="AM96" s="2">
        <f t="shared" si="110"/>
        <v>4.3508476989963452</v>
      </c>
      <c r="AN96" s="2">
        <f t="shared" si="111"/>
        <v>2.085868571841559</v>
      </c>
      <c r="AO96" s="2">
        <f t="shared" si="112"/>
        <v>-1.2964215575359168</v>
      </c>
      <c r="AP96" s="2">
        <f t="shared" si="113"/>
        <v>-0.14285170307493333</v>
      </c>
      <c r="AQ96" s="2">
        <f t="shared" si="114"/>
        <v>34.404776592149581</v>
      </c>
      <c r="AR96" s="2">
        <f t="shared" si="115"/>
        <v>1.8174856051696511</v>
      </c>
    </row>
    <row r="97" spans="1:44">
      <c r="A97" s="1">
        <v>923</v>
      </c>
      <c r="B97" s="2">
        <v>0</v>
      </c>
      <c r="C97" s="2">
        <v>1.0920436817474111</v>
      </c>
      <c r="D97" s="2">
        <v>54.156451972364486</v>
      </c>
      <c r="E97" s="2">
        <v>44.751504345888108</v>
      </c>
      <c r="F97" s="2">
        <f t="shared" si="78"/>
        <v>0</v>
      </c>
      <c r="G97" s="2">
        <f t="shared" si="116"/>
        <v>-11.735457989748154</v>
      </c>
      <c r="H97" s="2">
        <f t="shared" si="79"/>
        <v>1.6380655226211167</v>
      </c>
      <c r="I97" s="2">
        <f t="shared" si="80"/>
        <v>-6.7354579897481539</v>
      </c>
      <c r="J97" s="2">
        <f t="shared" si="81"/>
        <v>352.01693782036915</v>
      </c>
      <c r="K97" s="2">
        <f t="shared" si="82"/>
        <v>-1.7354579897481539</v>
      </c>
      <c r="L97" s="2">
        <f t="shared" si="83"/>
        <v>469.89079563182514</v>
      </c>
      <c r="M97" s="2">
        <f t="shared" si="84"/>
        <v>2.2645420102518461</v>
      </c>
      <c r="N97" s="2">
        <f t="shared" si="85"/>
        <v>8.2354579897481539</v>
      </c>
      <c r="O97" s="2">
        <f t="shared" si="86"/>
        <v>137.72097422914379</v>
      </c>
      <c r="P97" s="2">
        <f t="shared" si="87"/>
        <v>45.366394331662242</v>
      </c>
      <c r="Q97" s="2">
        <f t="shared" si="88"/>
        <v>3.0118144341807036</v>
      </c>
      <c r="R97" s="2">
        <f t="shared" si="89"/>
        <v>5.1281505161954719</v>
      </c>
      <c r="S97" s="2">
        <f t="shared" si="90"/>
        <v>-1616.2187073733051</v>
      </c>
      <c r="T97" s="2">
        <f t="shared" si="91"/>
        <v>-305.56344316725983</v>
      </c>
      <c r="U97" s="2">
        <f t="shared" si="92"/>
        <v>-5.2268774234377178</v>
      </c>
      <c r="V97" s="2">
        <f t="shared" si="93"/>
        <v>11.612912278819335</v>
      </c>
      <c r="W97" s="2">
        <f t="shared" si="94"/>
        <v>18967.066742624487</v>
      </c>
      <c r="X97" s="2">
        <f t="shared" si="95"/>
        <v>2058.1097346558759</v>
      </c>
      <c r="Y97" s="2">
        <f t="shared" si="96"/>
        <v>9.0710261859392318</v>
      </c>
      <c r="Z97" s="2">
        <f t="shared" si="97"/>
        <v>26.297927716755886</v>
      </c>
      <c r="AA97" s="2">
        <f t="shared" si="98"/>
        <v>0</v>
      </c>
      <c r="AB97" s="2">
        <f t="shared" si="99"/>
        <v>49.542084293553316</v>
      </c>
      <c r="AC97" s="2">
        <f t="shared" si="100"/>
        <v>163.10918375438141</v>
      </c>
      <c r="AD97" s="2">
        <f t="shared" si="101"/>
        <v>229.49245011189001</v>
      </c>
      <c r="AE97" s="2">
        <f t="shared" si="102"/>
        <v>0</v>
      </c>
      <c r="AF97" s="2">
        <f t="shared" si="103"/>
        <v>-333.68862748379024</v>
      </c>
      <c r="AG97" s="2">
        <f t="shared" si="104"/>
        <v>-283.06913614784099</v>
      </c>
      <c r="AH97" s="2">
        <f t="shared" si="105"/>
        <v>519.69529431400088</v>
      </c>
      <c r="AI97" s="2">
        <f t="shared" si="106"/>
        <v>0</v>
      </c>
      <c r="AJ97" s="2">
        <f t="shared" si="107"/>
        <v>2247.5457320737901</v>
      </c>
      <c r="AK97" s="2">
        <f t="shared" si="108"/>
        <v>491.25459397887863</v>
      </c>
      <c r="AL97" s="2">
        <f t="shared" si="109"/>
        <v>1176.8718265042523</v>
      </c>
      <c r="AM97" s="2">
        <f t="shared" si="110"/>
        <v>4.4214371815982476</v>
      </c>
      <c r="AN97" s="2">
        <f t="shared" si="111"/>
        <v>2.1027213751703404</v>
      </c>
      <c r="AO97" s="2">
        <f t="shared" si="112"/>
        <v>-0.97062469317630307</v>
      </c>
      <c r="AP97" s="2">
        <f t="shared" si="113"/>
        <v>-0.10440135785357113</v>
      </c>
      <c r="AQ97" s="2">
        <f t="shared" si="114"/>
        <v>39.15672152556921</v>
      </c>
      <c r="AR97" s="2">
        <f t="shared" si="115"/>
        <v>2.002992874542866</v>
      </c>
    </row>
    <row r="98" spans="1:44">
      <c r="A98" s="1">
        <v>928</v>
      </c>
      <c r="B98" s="2">
        <v>0</v>
      </c>
      <c r="C98" s="2">
        <v>1.7215568862275998</v>
      </c>
      <c r="D98" s="2">
        <v>50.099800399201541</v>
      </c>
      <c r="E98" s="2">
        <v>48.178642714570856</v>
      </c>
      <c r="F98" s="2">
        <f t="shared" ref="F98:F133" si="117">B98*(-3.5)</f>
        <v>0</v>
      </c>
      <c r="G98" s="2">
        <f t="shared" si="116"/>
        <v>-11.841067864271453</v>
      </c>
      <c r="H98" s="2">
        <f t="shared" ref="H98:H133" si="118">C98*1.5</f>
        <v>2.5823353293414</v>
      </c>
      <c r="I98" s="2">
        <f t="shared" ref="I98:I133" si="119">1.5-N98</f>
        <v>-6.8410678642714533</v>
      </c>
      <c r="J98" s="2">
        <f t="shared" ref="J98:J133" si="120">D98*6.5</f>
        <v>325.64870259481</v>
      </c>
      <c r="K98" s="2">
        <f t="shared" ref="K98:K133" si="121">6.5-N98</f>
        <v>-1.8410678642714533</v>
      </c>
      <c r="L98" s="2">
        <f t="shared" ref="L98:L133" si="122">E98*10.5</f>
        <v>505.87574850299399</v>
      </c>
      <c r="M98" s="2">
        <f t="shared" ref="M98:M129" si="123">10.5-N98</f>
        <v>2.1589321357285467</v>
      </c>
      <c r="N98" s="2">
        <f t="shared" ref="N98:N133" si="124">(F98+H98+J98+L98)/100</f>
        <v>8.3410678642714533</v>
      </c>
      <c r="O98" s="2">
        <f t="shared" ref="O98:O133" si="125">G98*G98</f>
        <v>140.2108881662821</v>
      </c>
      <c r="P98" s="2">
        <f t="shared" ref="P98:P133" si="126">I98*I98</f>
        <v>46.800209523567581</v>
      </c>
      <c r="Q98" s="2">
        <f t="shared" ref="Q98:Q133" si="127">K98*K98</f>
        <v>3.3895308808530502</v>
      </c>
      <c r="R98" s="2">
        <f t="shared" ref="R98:R133" si="128">M98*M98</f>
        <v>4.6609879666814242</v>
      </c>
      <c r="S98" s="2">
        <f t="shared" ref="S98:S133" si="129">O98*G98</f>
        <v>-1660.2466420867215</v>
      </c>
      <c r="T98" s="2">
        <f t="shared" ref="T98:T133" si="130">P98*I98</f>
        <v>-320.16340941284898</v>
      </c>
      <c r="U98" s="2">
        <f t="shared" ref="U98:U133" si="131">Q98*K98</f>
        <v>-6.2403563796942629</v>
      </c>
      <c r="V98" s="2">
        <f t="shared" ref="V98:V133" si="132">R98*M98</f>
        <v>10.062756705512584</v>
      </c>
      <c r="W98" s="2">
        <f t="shared" ref="W98:W133" si="133">O98*O98</f>
        <v>19659.093160377666</v>
      </c>
      <c r="X98" s="2">
        <f t="shared" ref="X98:X133" si="134">P98*P98</f>
        <v>2190.2596114498256</v>
      </c>
      <c r="Y98" s="2">
        <f t="shared" ref="Y98:Y133" si="135">Q98*Q98</f>
        <v>11.488919592256455</v>
      </c>
      <c r="Z98" s="2">
        <f t="shared" ref="Z98:Z133" si="136">R98*R98</f>
        <v>21.724808825549037</v>
      </c>
      <c r="AA98" s="2">
        <f t="shared" ref="AA98:AA133" si="137">B98*O98</f>
        <v>0</v>
      </c>
      <c r="AB98" s="2">
        <f t="shared" ref="AB98:AB133" si="138">C98*P98</f>
        <v>80.569222982192272</v>
      </c>
      <c r="AC98" s="2">
        <f t="shared" ref="AC98:AC133" si="139">D98*Q98</f>
        <v>169.8148205776676</v>
      </c>
      <c r="AD98" s="2">
        <f t="shared" ref="AD98:AD133" si="140">E98*R98</f>
        <v>224.56007394365844</v>
      </c>
      <c r="AE98" s="2">
        <f t="shared" ref="AE98:AE133" si="141">B98*S98</f>
        <v>0</v>
      </c>
      <c r="AF98" s="2">
        <f t="shared" ref="AF98:AF133" si="142">C98*T98</f>
        <v>-551.17952219279653</v>
      </c>
      <c r="AG98" s="2">
        <f t="shared" ref="AG98:AG133" si="143">D98*U98</f>
        <v>-312.6406090425665</v>
      </c>
      <c r="AH98" s="2">
        <f t="shared" ref="AH98:AH133" si="144">E98*V98</f>
        <v>484.80996003854284</v>
      </c>
      <c r="AI98" s="2">
        <f t="shared" ref="AI98:AI133" si="145">B98*W98</f>
        <v>0</v>
      </c>
      <c r="AJ98" s="2">
        <f t="shared" ref="AJ98:AJ133" si="146">C98*X98</f>
        <v>3770.6565167176345</v>
      </c>
      <c r="AK98" s="2">
        <f t="shared" ref="AK98:AK133" si="147">D98*Y98</f>
        <v>575.59257837452435</v>
      </c>
      <c r="AL98" s="2">
        <f t="shared" ref="AL98:AL133" si="148">E98*Z98</f>
        <v>1046.6718024484828</v>
      </c>
      <c r="AM98" s="2">
        <f t="shared" ref="AM98:AM133" si="149">(AA98+AB98+AC98+AD98)/100</f>
        <v>4.7494411750351837</v>
      </c>
      <c r="AN98" s="2">
        <f t="shared" ref="AN98:AN129" si="150">SQRT(AM98)</f>
        <v>2.1793212647600133</v>
      </c>
      <c r="AO98" s="2">
        <f t="shared" ref="AO98:AO133" si="151">(AE98+AF98+AG98+AH98)/100</f>
        <v>-3.7901017119682026</v>
      </c>
      <c r="AP98" s="2">
        <f t="shared" ref="AP98:AP129" si="152">AO98/AM98^1.5</f>
        <v>-0.36617365533320867</v>
      </c>
      <c r="AQ98" s="2">
        <f t="shared" ref="AQ98:AQ133" si="153">(AI98+AJ98+AK98+AL98)/100</f>
        <v>53.929208975406418</v>
      </c>
      <c r="AR98" s="2">
        <f t="shared" ref="AR98:AR129" si="154">AQ98/(AM98*AM98)</f>
        <v>2.3907767522783114</v>
      </c>
    </row>
    <row r="99" spans="1:44">
      <c r="A99" s="1">
        <v>945</v>
      </c>
      <c r="B99" s="2">
        <v>0</v>
      </c>
      <c r="C99" s="2">
        <v>1.7623243629435248</v>
      </c>
      <c r="D99" s="2">
        <v>55.798999761848208</v>
      </c>
      <c r="E99" s="2">
        <v>42.438675875208261</v>
      </c>
      <c r="F99" s="2">
        <f t="shared" si="117"/>
        <v>0</v>
      </c>
      <c r="G99" s="2">
        <f t="shared" ref="G99:G133" si="155">-3.5-N99</f>
        <v>-11.609430816861154</v>
      </c>
      <c r="H99" s="2">
        <f t="shared" si="118"/>
        <v>2.6434865444152873</v>
      </c>
      <c r="I99" s="2">
        <f t="shared" si="119"/>
        <v>-6.6094308168611544</v>
      </c>
      <c r="J99" s="2">
        <f t="shared" si="120"/>
        <v>362.69349845201333</v>
      </c>
      <c r="K99" s="2">
        <f t="shared" si="121"/>
        <v>-1.6094308168611544</v>
      </c>
      <c r="L99" s="2">
        <f t="shared" si="122"/>
        <v>445.60609668968675</v>
      </c>
      <c r="M99" s="2">
        <f t="shared" si="123"/>
        <v>2.3905691831388456</v>
      </c>
      <c r="N99" s="2">
        <f t="shared" si="124"/>
        <v>8.1094308168611544</v>
      </c>
      <c r="O99" s="2">
        <f t="shared" si="125"/>
        <v>134.77888389148546</v>
      </c>
      <c r="P99" s="2">
        <f t="shared" si="126"/>
        <v>43.684575722873909</v>
      </c>
      <c r="Q99" s="2">
        <f t="shared" si="127"/>
        <v>2.5902675542623625</v>
      </c>
      <c r="R99" s="2">
        <f t="shared" si="128"/>
        <v>5.7148210193731277</v>
      </c>
      <c r="S99" s="2">
        <f t="shared" si="129"/>
        <v>-1564.7061281119627</v>
      </c>
      <c r="T99" s="2">
        <f t="shared" si="130"/>
        <v>-288.73018100426748</v>
      </c>
      <c r="U99" s="2">
        <f t="shared" si="131"/>
        <v>-4.1688564257454184</v>
      </c>
      <c r="V99" s="2">
        <f t="shared" si="132"/>
        <v>13.661675016067523</v>
      </c>
      <c r="W99" s="2">
        <f t="shared" si="133"/>
        <v>18165.347543034521</v>
      </c>
      <c r="X99" s="2">
        <f t="shared" si="134"/>
        <v>1908.3421560875045</v>
      </c>
      <c r="Y99" s="2">
        <f t="shared" si="135"/>
        <v>6.7094860026643213</v>
      </c>
      <c r="Z99" s="2">
        <f t="shared" si="136"/>
        <v>32.659179283468916</v>
      </c>
      <c r="AA99" s="2">
        <f t="shared" si="137"/>
        <v>0</v>
      </c>
      <c r="AB99" s="2">
        <f t="shared" si="138"/>
        <v>76.98639208127193</v>
      </c>
      <c r="AC99" s="2">
        <f t="shared" si="139"/>
        <v>144.53433864340872</v>
      </c>
      <c r="AD99" s="2">
        <f t="shared" si="140"/>
        <v>242.52943692600343</v>
      </c>
      <c r="AE99" s="2">
        <f t="shared" si="141"/>
        <v>0</v>
      </c>
      <c r="AF99" s="2">
        <f t="shared" si="142"/>
        <v>-508.83623230091428</v>
      </c>
      <c r="AG99" s="2">
        <f t="shared" si="143"/>
        <v>-232.61801870734797</v>
      </c>
      <c r="AH99" s="2">
        <f t="shared" si="144"/>
        <v>579.78339791932024</v>
      </c>
      <c r="AI99" s="2">
        <f t="shared" si="145"/>
        <v>0</v>
      </c>
      <c r="AJ99" s="2">
        <f t="shared" si="146"/>
        <v>3363.1178745051839</v>
      </c>
      <c r="AK99" s="2">
        <f t="shared" si="147"/>
        <v>374.38260786479037</v>
      </c>
      <c r="AL99" s="2">
        <f t="shared" si="148"/>
        <v>1386.0123239614536</v>
      </c>
      <c r="AM99" s="2">
        <f t="shared" si="149"/>
        <v>4.6405016765068412</v>
      </c>
      <c r="AN99" s="2">
        <f t="shared" si="150"/>
        <v>2.1541823684421058</v>
      </c>
      <c r="AO99" s="2">
        <f t="shared" si="151"/>
        <v>-1.6167085308894196</v>
      </c>
      <c r="AP99" s="2">
        <f t="shared" si="152"/>
        <v>-0.16172766976183056</v>
      </c>
      <c r="AQ99" s="2">
        <f t="shared" si="153"/>
        <v>51.235128063314278</v>
      </c>
      <c r="AR99" s="2">
        <f t="shared" si="154"/>
        <v>2.3792383872547926</v>
      </c>
    </row>
    <row r="100" spans="1:44">
      <c r="A100" s="1">
        <v>948</v>
      </c>
      <c r="B100" s="2">
        <v>0</v>
      </c>
      <c r="C100" s="2">
        <v>1.882795951988659</v>
      </c>
      <c r="D100" s="2">
        <v>53.659684631677948</v>
      </c>
      <c r="E100" s="2">
        <v>44.45751941633339</v>
      </c>
      <c r="F100" s="2">
        <f t="shared" si="117"/>
        <v>0</v>
      </c>
      <c r="G100" s="2">
        <f t="shared" si="155"/>
        <v>-11.684160979053901</v>
      </c>
      <c r="H100" s="2">
        <f t="shared" si="118"/>
        <v>2.8241939279829884</v>
      </c>
      <c r="I100" s="2">
        <f t="shared" si="119"/>
        <v>-6.6841609790539014</v>
      </c>
      <c r="J100" s="2">
        <f t="shared" si="120"/>
        <v>348.78795010590665</v>
      </c>
      <c r="K100" s="2">
        <f t="shared" si="121"/>
        <v>-1.6841609790539014</v>
      </c>
      <c r="L100" s="2">
        <f t="shared" si="122"/>
        <v>466.8039538715006</v>
      </c>
      <c r="M100" s="2">
        <f t="shared" si="123"/>
        <v>2.3158390209460986</v>
      </c>
      <c r="N100" s="2">
        <f t="shared" si="124"/>
        <v>8.1841609790539014</v>
      </c>
      <c r="O100" s="2">
        <f t="shared" si="125"/>
        <v>136.51961778444581</v>
      </c>
      <c r="P100" s="2">
        <f t="shared" si="126"/>
        <v>44.67800799390681</v>
      </c>
      <c r="Q100" s="2">
        <f t="shared" si="127"/>
        <v>2.8363982033677955</v>
      </c>
      <c r="R100" s="2">
        <f t="shared" si="128"/>
        <v>5.3631103709365844</v>
      </c>
      <c r="S100" s="2">
        <f t="shared" si="129"/>
        <v>-1595.1171909923748</v>
      </c>
      <c r="T100" s="2">
        <f t="shared" si="130"/>
        <v>-298.63499765473017</v>
      </c>
      <c r="U100" s="2">
        <f t="shared" si="131"/>
        <v>-4.7769511751706331</v>
      </c>
      <c r="V100" s="2">
        <f t="shared" si="132"/>
        <v>12.420100270655647</v>
      </c>
      <c r="W100" s="2">
        <f t="shared" si="133"/>
        <v>18637.606040011175</v>
      </c>
      <c r="X100" s="2">
        <f t="shared" si="134"/>
        <v>1996.1243983036009</v>
      </c>
      <c r="Y100" s="2">
        <f t="shared" si="135"/>
        <v>8.0451547680680573</v>
      </c>
      <c r="Z100" s="2">
        <f t="shared" si="136"/>
        <v>28.762952850847547</v>
      </c>
      <c r="AA100" s="2">
        <f t="shared" si="137"/>
        <v>0</v>
      </c>
      <c r="AB100" s="2">
        <f t="shared" si="138"/>
        <v>84.119572593844694</v>
      </c>
      <c r="AC100" s="2">
        <f t="shared" si="139"/>
        <v>152.20023308257385</v>
      </c>
      <c r="AD100" s="2">
        <f t="shared" si="140"/>
        <v>238.43058344785217</v>
      </c>
      <c r="AE100" s="2">
        <f t="shared" si="141"/>
        <v>0</v>
      </c>
      <c r="AF100" s="2">
        <f t="shared" si="142"/>
        <v>-562.26876470646869</v>
      </c>
      <c r="AG100" s="2">
        <f t="shared" si="143"/>
        <v>-256.32969356057953</v>
      </c>
      <c r="AH100" s="2">
        <f t="shared" si="144"/>
        <v>552.16684893548097</v>
      </c>
      <c r="AI100" s="2">
        <f t="shared" si="145"/>
        <v>0</v>
      </c>
      <c r="AJ100" s="2">
        <f t="shared" si="146"/>
        <v>3758.2949367918172</v>
      </c>
      <c r="AK100" s="2">
        <f t="shared" si="147"/>
        <v>431.70046766757207</v>
      </c>
      <c r="AL100" s="2">
        <f t="shared" si="148"/>
        <v>1278.7295348376367</v>
      </c>
      <c r="AM100" s="2">
        <f t="shared" si="149"/>
        <v>4.7475038912427063</v>
      </c>
      <c r="AN100" s="2">
        <f t="shared" si="150"/>
        <v>2.1788767498972277</v>
      </c>
      <c r="AO100" s="2">
        <f t="shared" si="151"/>
        <v>-2.6643160933156729</v>
      </c>
      <c r="AP100" s="2">
        <f t="shared" si="152"/>
        <v>-0.25756553774943508</v>
      </c>
      <c r="AQ100" s="2">
        <f t="shared" si="153"/>
        <v>54.687249392970259</v>
      </c>
      <c r="AR100" s="2">
        <f t="shared" si="154"/>
        <v>2.4263610262578124</v>
      </c>
    </row>
    <row r="101" spans="1:44">
      <c r="A101" s="1">
        <v>958</v>
      </c>
      <c r="B101" s="2">
        <v>0</v>
      </c>
      <c r="C101" s="2">
        <v>1.5248401377274421</v>
      </c>
      <c r="D101" s="2">
        <v>53.885882931628345</v>
      </c>
      <c r="E101" s="2">
        <v>44.589276930644203</v>
      </c>
      <c r="F101" s="2">
        <f t="shared" si="117"/>
        <v>0</v>
      </c>
      <c r="G101" s="2">
        <f t="shared" si="155"/>
        <v>-11.707329070339394</v>
      </c>
      <c r="H101" s="2">
        <f t="shared" si="118"/>
        <v>2.2872602065911631</v>
      </c>
      <c r="I101" s="2">
        <f t="shared" si="119"/>
        <v>-6.7073290703393944</v>
      </c>
      <c r="J101" s="2">
        <f t="shared" si="120"/>
        <v>350.25823905558423</v>
      </c>
      <c r="K101" s="2">
        <f t="shared" si="121"/>
        <v>-1.7073290703393944</v>
      </c>
      <c r="L101" s="2">
        <f t="shared" si="122"/>
        <v>468.18740777176413</v>
      </c>
      <c r="M101" s="2">
        <f t="shared" si="123"/>
        <v>2.2926709296606056</v>
      </c>
      <c r="N101" s="2">
        <f t="shared" si="124"/>
        <v>8.2073290703393944</v>
      </c>
      <c r="O101" s="2">
        <f t="shared" si="125"/>
        <v>137.06155396121386</v>
      </c>
      <c r="P101" s="2">
        <f t="shared" si="126"/>
        <v>44.988263257819924</v>
      </c>
      <c r="Q101" s="2">
        <f t="shared" si="127"/>
        <v>2.9149725544259808</v>
      </c>
      <c r="R101" s="2">
        <f t="shared" si="128"/>
        <v>5.2563399917108251</v>
      </c>
      <c r="S101" s="2">
        <f t="shared" si="129"/>
        <v>-1604.6247151160105</v>
      </c>
      <c r="T101" s="2">
        <f t="shared" si="130"/>
        <v>-301.75108597325726</v>
      </c>
      <c r="U101" s="2">
        <f t="shared" si="131"/>
        <v>-4.9768173814129595</v>
      </c>
      <c r="V101" s="2">
        <f t="shared" si="132"/>
        <v>12.051057895407878</v>
      </c>
      <c r="W101" s="2">
        <f t="shared" si="133"/>
        <v>18785.869574262739</v>
      </c>
      <c r="X101" s="2">
        <f t="shared" si="134"/>
        <v>2023.94383095491</v>
      </c>
      <c r="Y101" s="2">
        <f t="shared" si="135"/>
        <v>8.4970649930567284</v>
      </c>
      <c r="Z101" s="2">
        <f t="shared" si="136"/>
        <v>27.629110108458558</v>
      </c>
      <c r="AA101" s="2">
        <f t="shared" si="137"/>
        <v>0</v>
      </c>
      <c r="AB101" s="2">
        <f t="shared" si="138"/>
        <v>68.599909542172554</v>
      </c>
      <c r="AC101" s="2">
        <f t="shared" si="139"/>
        <v>157.07586981670804</v>
      </c>
      <c r="AD101" s="2">
        <f t="shared" si="140"/>
        <v>234.37639953201403</v>
      </c>
      <c r="AE101" s="2">
        <f t="shared" si="141"/>
        <v>0</v>
      </c>
      <c r="AF101" s="2">
        <f t="shared" si="142"/>
        <v>-460.1221674948668</v>
      </c>
      <c r="AG101" s="2">
        <f t="shared" si="143"/>
        <v>-268.18019878691189</v>
      </c>
      <c r="AH101" s="2">
        <f t="shared" si="144"/>
        <v>537.34795780556817</v>
      </c>
      <c r="AI101" s="2">
        <f t="shared" si="145"/>
        <v>0</v>
      </c>
      <c r="AJ101" s="2">
        <f t="shared" si="146"/>
        <v>3086.190789945892</v>
      </c>
      <c r="AK101" s="2">
        <f t="shared" si="147"/>
        <v>457.87184947829229</v>
      </c>
      <c r="AL101" s="2">
        <f t="shared" si="148"/>
        <v>1231.9620419733199</v>
      </c>
      <c r="AM101" s="2">
        <f t="shared" si="149"/>
        <v>4.6005217889089467</v>
      </c>
      <c r="AN101" s="2">
        <f t="shared" si="150"/>
        <v>2.1448826981699831</v>
      </c>
      <c r="AO101" s="2">
        <f t="shared" si="151"/>
        <v>-1.9095440847621046</v>
      </c>
      <c r="AP101" s="2">
        <f t="shared" si="152"/>
        <v>-0.19351696814937808</v>
      </c>
      <c r="AQ101" s="2">
        <f t="shared" si="153"/>
        <v>47.760246813975044</v>
      </c>
      <c r="AR101" s="2">
        <f t="shared" si="154"/>
        <v>2.2565885416425138</v>
      </c>
    </row>
    <row r="102" spans="1:44">
      <c r="A102" s="1">
        <v>968</v>
      </c>
      <c r="B102" s="2">
        <v>0</v>
      </c>
      <c r="C102" s="2">
        <v>0.59368321063860485</v>
      </c>
      <c r="D102" s="2">
        <v>52.719069104726067</v>
      </c>
      <c r="E102" s="2">
        <v>46.687247684635331</v>
      </c>
      <c r="F102" s="2">
        <f t="shared" si="117"/>
        <v>0</v>
      </c>
      <c r="G102" s="2">
        <f t="shared" si="155"/>
        <v>-11.837805746853483</v>
      </c>
      <c r="H102" s="2">
        <f t="shared" si="118"/>
        <v>0.89052481595790733</v>
      </c>
      <c r="I102" s="2">
        <f t="shared" si="119"/>
        <v>-6.8378057468534834</v>
      </c>
      <c r="J102" s="2">
        <f t="shared" si="120"/>
        <v>342.67394918071943</v>
      </c>
      <c r="K102" s="2">
        <f t="shared" si="121"/>
        <v>-1.8378057468534834</v>
      </c>
      <c r="L102" s="2">
        <f t="shared" si="122"/>
        <v>490.21610068867096</v>
      </c>
      <c r="M102" s="2">
        <f t="shared" si="123"/>
        <v>2.1621942531465166</v>
      </c>
      <c r="N102" s="2">
        <f t="shared" si="124"/>
        <v>8.3378057468534834</v>
      </c>
      <c r="O102" s="2">
        <f t="shared" si="125"/>
        <v>140.13364490023736</v>
      </c>
      <c r="P102" s="2">
        <f t="shared" si="126"/>
        <v>46.755587431702523</v>
      </c>
      <c r="Q102" s="2">
        <f t="shared" si="127"/>
        <v>3.3775299631676901</v>
      </c>
      <c r="R102" s="2">
        <f t="shared" si="128"/>
        <v>4.6750839883398223</v>
      </c>
      <c r="S102" s="2">
        <f t="shared" si="129"/>
        <v>-1658.8748669275551</v>
      </c>
      <c r="T102" s="2">
        <f t="shared" si="130"/>
        <v>-319.705624438006</v>
      </c>
      <c r="U102" s="2">
        <f t="shared" si="131"/>
        <v>-6.2072439764794147</v>
      </c>
      <c r="V102" s="2">
        <f t="shared" si="132"/>
        <v>10.10843973256566</v>
      </c>
      <c r="W102" s="2">
        <f t="shared" si="133"/>
        <v>19637.438433025818</v>
      </c>
      <c r="X102" s="2">
        <f t="shared" si="134"/>
        <v>2186.0849560835791</v>
      </c>
      <c r="Y102" s="2">
        <f t="shared" si="135"/>
        <v>11.407708652095538</v>
      </c>
      <c r="Z102" s="2">
        <f t="shared" si="136"/>
        <v>21.856410298031381</v>
      </c>
      <c r="AA102" s="2">
        <f t="shared" si="137"/>
        <v>0</v>
      </c>
      <c r="AB102" s="2">
        <f t="shared" si="138"/>
        <v>27.758007261747153</v>
      </c>
      <c r="AC102" s="2">
        <f t="shared" si="139"/>
        <v>178.06023553152033</v>
      </c>
      <c r="AD102" s="2">
        <f t="shared" si="140"/>
        <v>218.26680411009409</v>
      </c>
      <c r="AE102" s="2">
        <f t="shared" si="141"/>
        <v>0</v>
      </c>
      <c r="AF102" s="2">
        <f t="shared" si="142"/>
        <v>-189.80386157557541</v>
      </c>
      <c r="AG102" s="2">
        <f t="shared" si="143"/>
        <v>-327.24012414591289</v>
      </c>
      <c r="AH102" s="2">
        <f t="shared" si="144"/>
        <v>471.93522949950193</v>
      </c>
      <c r="AI102" s="2">
        <f t="shared" si="145"/>
        <v>0</v>
      </c>
      <c r="AJ102" s="2">
        <f t="shared" si="146"/>
        <v>1297.8419354564528</v>
      </c>
      <c r="AK102" s="2">
        <f t="shared" si="147"/>
        <v>601.40378075640615</v>
      </c>
      <c r="AL102" s="2">
        <f t="shared" si="148"/>
        <v>1020.4156410812054</v>
      </c>
      <c r="AM102" s="2">
        <f t="shared" si="149"/>
        <v>4.2408504690336155</v>
      </c>
      <c r="AN102" s="2">
        <f t="shared" si="150"/>
        <v>2.0593325299799483</v>
      </c>
      <c r="AO102" s="2">
        <f t="shared" si="151"/>
        <v>-0.45108756221986368</v>
      </c>
      <c r="AP102" s="2">
        <f t="shared" si="152"/>
        <v>-5.165131859907706E-2</v>
      </c>
      <c r="AQ102" s="2">
        <f t="shared" si="153"/>
        <v>29.196613572940642</v>
      </c>
      <c r="AR102" s="2">
        <f t="shared" si="154"/>
        <v>1.6234038162543654</v>
      </c>
    </row>
    <row r="103" spans="1:44">
      <c r="A103" s="1">
        <v>978</v>
      </c>
      <c r="B103" s="2">
        <v>0</v>
      </c>
      <c r="C103" s="2">
        <v>1.2842677204246089</v>
      </c>
      <c r="D103" s="2">
        <v>52.062237589528294</v>
      </c>
      <c r="E103" s="2">
        <v>46.653494690047097</v>
      </c>
      <c r="F103" s="2">
        <f t="shared" si="117"/>
        <v>0</v>
      </c>
      <c r="G103" s="2">
        <f t="shared" si="155"/>
        <v>-11.801926401580653</v>
      </c>
      <c r="H103" s="2">
        <f t="shared" si="118"/>
        <v>1.9264015806369135</v>
      </c>
      <c r="I103" s="2">
        <f t="shared" si="119"/>
        <v>-6.8019264015806531</v>
      </c>
      <c r="J103" s="2">
        <f t="shared" si="120"/>
        <v>338.40454433193389</v>
      </c>
      <c r="K103" s="2">
        <f t="shared" si="121"/>
        <v>-1.8019264015806531</v>
      </c>
      <c r="L103" s="2">
        <f t="shared" si="122"/>
        <v>489.8616942454945</v>
      </c>
      <c r="M103" s="2">
        <f t="shared" si="123"/>
        <v>2.1980735984193469</v>
      </c>
      <c r="N103" s="2">
        <f t="shared" si="124"/>
        <v>8.3019264015806531</v>
      </c>
      <c r="O103" s="2">
        <f t="shared" si="125"/>
        <v>139.28546678832646</v>
      </c>
      <c r="P103" s="2">
        <f t="shared" si="126"/>
        <v>46.266202772519932</v>
      </c>
      <c r="Q103" s="2">
        <f t="shared" si="127"/>
        <v>3.2469387567134009</v>
      </c>
      <c r="R103" s="2">
        <f t="shared" si="128"/>
        <v>4.8315275440681766</v>
      </c>
      <c r="S103" s="2">
        <f t="shared" si="129"/>
        <v>-1643.8368278456353</v>
      </c>
      <c r="T103" s="2">
        <f t="shared" si="130"/>
        <v>-314.69930613928733</v>
      </c>
      <c r="U103" s="2">
        <f t="shared" si="131"/>
        <v>-5.8507446700373382</v>
      </c>
      <c r="V103" s="2">
        <f t="shared" si="132"/>
        <v>10.620053134652126</v>
      </c>
      <c r="W103" s="2">
        <f t="shared" si="133"/>
        <v>19400.441258441992</v>
      </c>
      <c r="X103" s="2">
        <f t="shared" si="134"/>
        <v>2140.5615189879309</v>
      </c>
      <c r="Y103" s="2">
        <f t="shared" si="135"/>
        <v>10.542611289847565</v>
      </c>
      <c r="Z103" s="2">
        <f t="shared" si="136"/>
        <v>23.343658409089468</v>
      </c>
      <c r="AA103" s="2">
        <f t="shared" si="137"/>
        <v>0</v>
      </c>
      <c r="AB103" s="2">
        <f t="shared" si="138"/>
        <v>59.418190767366895</v>
      </c>
      <c r="AC103" s="2">
        <f t="shared" si="139"/>
        <v>169.04289699066069</v>
      </c>
      <c r="AD103" s="2">
        <f t="shared" si="140"/>
        <v>225.40764462200096</v>
      </c>
      <c r="AE103" s="2">
        <f t="shared" si="141"/>
        <v>0</v>
      </c>
      <c r="AF103" s="2">
        <f t="shared" si="142"/>
        <v>-404.1581605147087</v>
      </c>
      <c r="AG103" s="2">
        <f t="shared" si="143"/>
        <v>-304.60285908715025</v>
      </c>
      <c r="AH103" s="2">
        <f t="shared" si="144"/>
        <v>495.46259252551101</v>
      </c>
      <c r="AI103" s="2">
        <f t="shared" si="145"/>
        <v>0</v>
      </c>
      <c r="AJ103" s="2">
        <f t="shared" si="146"/>
        <v>2749.0540624192681</v>
      </c>
      <c r="AK103" s="2">
        <f t="shared" si="147"/>
        <v>548.87193378608731</v>
      </c>
      <c r="AL103" s="2">
        <f t="shared" si="148"/>
        <v>1089.0632436347287</v>
      </c>
      <c r="AM103" s="2">
        <f t="shared" si="149"/>
        <v>4.5386873238002856</v>
      </c>
      <c r="AN103" s="2">
        <f t="shared" si="150"/>
        <v>2.1304195182640169</v>
      </c>
      <c r="AO103" s="2">
        <f t="shared" si="151"/>
        <v>-2.1329842707634792</v>
      </c>
      <c r="AP103" s="2">
        <f t="shared" si="152"/>
        <v>-0.22059326862935696</v>
      </c>
      <c r="AQ103" s="2">
        <f t="shared" si="153"/>
        <v>43.869892398400843</v>
      </c>
      <c r="AR103" s="2">
        <f t="shared" si="154"/>
        <v>2.1296392376909306</v>
      </c>
    </row>
    <row r="104" spans="1:44">
      <c r="A104" s="1">
        <v>988</v>
      </c>
      <c r="B104" s="2">
        <v>0</v>
      </c>
      <c r="C104" s="2">
        <v>1.0115963483841754</v>
      </c>
      <c r="D104" s="2">
        <v>50.037009622501849</v>
      </c>
      <c r="E104" s="2">
        <v>48.951394029113978</v>
      </c>
      <c r="F104" s="2">
        <f t="shared" si="117"/>
        <v>0</v>
      </c>
      <c r="G104" s="2">
        <f t="shared" si="155"/>
        <v>-11.90747594374535</v>
      </c>
      <c r="H104" s="2">
        <f t="shared" si="118"/>
        <v>1.5173945225762631</v>
      </c>
      <c r="I104" s="2">
        <f t="shared" si="119"/>
        <v>-6.9074759437453501</v>
      </c>
      <c r="J104" s="2">
        <f t="shared" si="120"/>
        <v>325.24056254626203</v>
      </c>
      <c r="K104" s="2">
        <f t="shared" si="121"/>
        <v>-1.9074759437453501</v>
      </c>
      <c r="L104" s="2">
        <f t="shared" si="122"/>
        <v>513.98963730569676</v>
      </c>
      <c r="M104" s="2">
        <f t="shared" si="123"/>
        <v>2.0925240562546499</v>
      </c>
      <c r="N104" s="2">
        <f t="shared" si="124"/>
        <v>8.4074759437453501</v>
      </c>
      <c r="O104" s="2">
        <f t="shared" si="125"/>
        <v>141.78798335087421</v>
      </c>
      <c r="P104" s="2">
        <f t="shared" si="126"/>
        <v>47.713223913420713</v>
      </c>
      <c r="Q104" s="2">
        <f t="shared" si="127"/>
        <v>3.638464475967214</v>
      </c>
      <c r="R104" s="2">
        <f t="shared" si="128"/>
        <v>4.378656926004413</v>
      </c>
      <c r="S104" s="2">
        <f t="shared" si="129"/>
        <v>-1688.337000862701</v>
      </c>
      <c r="T104" s="2">
        <f t="shared" si="130"/>
        <v>-329.57794638048892</v>
      </c>
      <c r="U104" s="2">
        <f t="shared" si="131"/>
        <v>-6.9402834600794927</v>
      </c>
      <c r="V104" s="2">
        <f t="shared" si="132"/>
        <v>9.1624449517502704</v>
      </c>
      <c r="W104" s="2">
        <f t="shared" si="133"/>
        <v>20103.832222707784</v>
      </c>
      <c r="X104" s="2">
        <f t="shared" si="134"/>
        <v>2276.5517362122223</v>
      </c>
      <c r="Y104" s="2">
        <f t="shared" si="135"/>
        <v>13.238423742875373</v>
      </c>
      <c r="Z104" s="2">
        <f t="shared" si="136"/>
        <v>19.172636475646417</v>
      </c>
      <c r="AA104" s="2">
        <f t="shared" si="137"/>
        <v>0</v>
      </c>
      <c r="AB104" s="2">
        <f t="shared" si="138"/>
        <v>48.266523080452913</v>
      </c>
      <c r="AC104" s="2">
        <f t="shared" si="139"/>
        <v>182.05788199510263</v>
      </c>
      <c r="AD104" s="2">
        <f t="shared" si="140"/>
        <v>214.34136050315098</v>
      </c>
      <c r="AE104" s="2">
        <f t="shared" si="141"/>
        <v>0</v>
      </c>
      <c r="AF104" s="2">
        <f t="shared" si="142"/>
        <v>-333.39984706645816</v>
      </c>
      <c r="AG104" s="2">
        <f t="shared" si="143"/>
        <v>-347.27103027488801</v>
      </c>
      <c r="AH104" s="2">
        <f t="shared" si="144"/>
        <v>448.51445310319372</v>
      </c>
      <c r="AI104" s="2">
        <f t="shared" si="145"/>
        <v>0</v>
      </c>
      <c r="AJ104" s="2">
        <f t="shared" si="146"/>
        <v>2302.9514232599386</v>
      </c>
      <c r="AK104" s="2">
        <f t="shared" si="147"/>
        <v>662.41113620901194</v>
      </c>
      <c r="AL104" s="2">
        <f t="shared" si="148"/>
        <v>938.52728269633087</v>
      </c>
      <c r="AM104" s="2">
        <f t="shared" si="149"/>
        <v>4.4466576557870656</v>
      </c>
      <c r="AN104" s="2">
        <f t="shared" si="150"/>
        <v>2.108709950606547</v>
      </c>
      <c r="AO104" s="2">
        <f t="shared" si="151"/>
        <v>-2.3215642423815241</v>
      </c>
      <c r="AP104" s="2">
        <f t="shared" si="152"/>
        <v>-0.24758832617847865</v>
      </c>
      <c r="AQ104" s="2">
        <f t="shared" si="153"/>
        <v>39.038898421652817</v>
      </c>
      <c r="AR104" s="2">
        <f t="shared" si="154"/>
        <v>1.9743773715196944</v>
      </c>
    </row>
    <row r="105" spans="1:44">
      <c r="A105" s="1">
        <v>998</v>
      </c>
      <c r="B105" s="2">
        <v>0</v>
      </c>
      <c r="C105" s="2">
        <v>0.79582193484199137</v>
      </c>
      <c r="D105" s="2">
        <v>50.907734394429873</v>
      </c>
      <c r="E105" s="2">
        <v>48.296443670728138</v>
      </c>
      <c r="F105" s="2">
        <f t="shared" si="117"/>
        <v>0</v>
      </c>
      <c r="G105" s="2">
        <f t="shared" si="155"/>
        <v>-11.892066650087026</v>
      </c>
      <c r="H105" s="2">
        <f t="shared" si="118"/>
        <v>1.193732902262987</v>
      </c>
      <c r="I105" s="2">
        <f t="shared" si="119"/>
        <v>-6.8920666500870258</v>
      </c>
      <c r="J105" s="2">
        <f t="shared" si="120"/>
        <v>330.9002735637942</v>
      </c>
      <c r="K105" s="2">
        <f t="shared" si="121"/>
        <v>-1.8920666500870258</v>
      </c>
      <c r="L105" s="2">
        <f t="shared" si="122"/>
        <v>507.11265854264548</v>
      </c>
      <c r="M105" s="2">
        <f t="shared" si="123"/>
        <v>2.1079333499129742</v>
      </c>
      <c r="N105" s="2">
        <f t="shared" si="124"/>
        <v>8.3920666500870258</v>
      </c>
      <c r="O105" s="2">
        <f t="shared" si="125"/>
        <v>141.42124921011205</v>
      </c>
      <c r="P105" s="2">
        <f t="shared" si="126"/>
        <v>47.500582709241797</v>
      </c>
      <c r="Q105" s="2">
        <f t="shared" si="127"/>
        <v>3.5799162083715399</v>
      </c>
      <c r="R105" s="2">
        <f t="shared" si="128"/>
        <v>4.4433830076753331</v>
      </c>
      <c r="S105" s="2">
        <f t="shared" si="129"/>
        <v>-1681.7909213452197</v>
      </c>
      <c r="T105" s="2">
        <f t="shared" si="130"/>
        <v>-327.37718195006579</v>
      </c>
      <c r="U105" s="2">
        <f t="shared" si="131"/>
        <v>-6.7734400679657867</v>
      </c>
      <c r="V105" s="2">
        <f t="shared" si="132"/>
        <v>9.3663552283154523</v>
      </c>
      <c r="W105" s="2">
        <f t="shared" si="133"/>
        <v>19999.969728148619</v>
      </c>
      <c r="X105" s="2">
        <f t="shared" si="134"/>
        <v>2256.305357717521</v>
      </c>
      <c r="Y105" s="2">
        <f t="shared" si="135"/>
        <v>12.815800058961262</v>
      </c>
      <c r="Z105" s="2">
        <f t="shared" si="136"/>
        <v>19.743652552897888</v>
      </c>
      <c r="AA105" s="2">
        <f t="shared" si="137"/>
        <v>0</v>
      </c>
      <c r="AB105" s="2">
        <f t="shared" si="138"/>
        <v>37.802005637790849</v>
      </c>
      <c r="AC105" s="2">
        <f t="shared" si="139"/>
        <v>182.24542349009283</v>
      </c>
      <c r="AD105" s="2">
        <f t="shared" si="140"/>
        <v>214.5995971376623</v>
      </c>
      <c r="AE105" s="2">
        <f t="shared" si="141"/>
        <v>0</v>
      </c>
      <c r="AF105" s="2">
        <f t="shared" si="142"/>
        <v>-260.53394236262</v>
      </c>
      <c r="AG105" s="2">
        <f t="shared" si="143"/>
        <v>-344.82048791659128</v>
      </c>
      <c r="AH105" s="2">
        <f t="shared" si="144"/>
        <v>452.36164768436726</v>
      </c>
      <c r="AI105" s="2">
        <f t="shared" si="145"/>
        <v>0</v>
      </c>
      <c r="AJ105" s="2">
        <f t="shared" si="146"/>
        <v>1795.6172953731091</v>
      </c>
      <c r="AK105" s="2">
        <f t="shared" si="147"/>
        <v>652.42334545371864</v>
      </c>
      <c r="AL105" s="2">
        <f t="shared" si="148"/>
        <v>953.54820337546062</v>
      </c>
      <c r="AM105" s="2">
        <f t="shared" si="149"/>
        <v>4.3464702626554592</v>
      </c>
      <c r="AN105" s="2">
        <f t="shared" si="150"/>
        <v>2.0848189999746882</v>
      </c>
      <c r="AO105" s="2">
        <f t="shared" si="151"/>
        <v>-1.5299278259484408</v>
      </c>
      <c r="AP105" s="2">
        <f t="shared" si="152"/>
        <v>-0.16883631882504971</v>
      </c>
      <c r="AQ105" s="2">
        <f t="shared" si="153"/>
        <v>34.015888442022884</v>
      </c>
      <c r="AR105" s="2">
        <f t="shared" si="154"/>
        <v>1.8005632973272545</v>
      </c>
    </row>
    <row r="106" spans="1:44">
      <c r="A106" s="1">
        <v>1008</v>
      </c>
      <c r="B106" s="2">
        <v>0</v>
      </c>
      <c r="C106" s="2">
        <v>1.9200420831139704</v>
      </c>
      <c r="D106" s="2">
        <v>46.370331404523988</v>
      </c>
      <c r="E106" s="2">
        <v>51.709626512362036</v>
      </c>
      <c r="F106" s="2">
        <f t="shared" si="117"/>
        <v>0</v>
      </c>
      <c r="G106" s="2">
        <f t="shared" si="155"/>
        <v>-11.972382956338784</v>
      </c>
      <c r="H106" s="2">
        <f t="shared" si="118"/>
        <v>2.8800631246709556</v>
      </c>
      <c r="I106" s="2">
        <f t="shared" si="119"/>
        <v>-6.9723829563387838</v>
      </c>
      <c r="J106" s="2">
        <f t="shared" si="120"/>
        <v>301.40715412940591</v>
      </c>
      <c r="K106" s="2">
        <f t="shared" si="121"/>
        <v>-1.9723829563387838</v>
      </c>
      <c r="L106" s="2">
        <f t="shared" si="122"/>
        <v>542.9510783798014</v>
      </c>
      <c r="M106" s="2">
        <f t="shared" si="123"/>
        <v>2.0276170436612162</v>
      </c>
      <c r="N106" s="2">
        <f t="shared" si="124"/>
        <v>8.4723829563387838</v>
      </c>
      <c r="O106" s="2">
        <f t="shared" si="125"/>
        <v>143.33795365323141</v>
      </c>
      <c r="P106" s="2">
        <f t="shared" si="126"/>
        <v>48.614124089843557</v>
      </c>
      <c r="Q106" s="2">
        <f t="shared" si="127"/>
        <v>3.8902945264557207</v>
      </c>
      <c r="R106" s="2">
        <f t="shared" si="128"/>
        <v>4.1112308757454503</v>
      </c>
      <c r="S106" s="2">
        <f t="shared" si="129"/>
        <v>-1716.0968733144261</v>
      </c>
      <c r="T106" s="2">
        <f t="shared" si="130"/>
        <v>-338.95629024136389</v>
      </c>
      <c r="U106" s="2">
        <f t="shared" si="131"/>
        <v>-7.6731506191193235</v>
      </c>
      <c r="V106" s="2">
        <f t="shared" si="132"/>
        <v>8.3360017940877036</v>
      </c>
      <c r="W106" s="2">
        <f t="shared" si="133"/>
        <v>20545.768957495915</v>
      </c>
      <c r="X106" s="2">
        <f t="shared" si="134"/>
        <v>2363.3330610227076</v>
      </c>
      <c r="Y106" s="2">
        <f t="shared" si="135"/>
        <v>15.13439150257134</v>
      </c>
      <c r="Z106" s="2">
        <f t="shared" si="136"/>
        <v>16.902219313682703</v>
      </c>
      <c r="AA106" s="2">
        <f t="shared" si="137"/>
        <v>0</v>
      </c>
      <c r="AB106" s="2">
        <f t="shared" si="138"/>
        <v>93.341164086224268</v>
      </c>
      <c r="AC106" s="2">
        <f t="shared" si="139"/>
        <v>180.39424645295747</v>
      </c>
      <c r="AD106" s="2">
        <f t="shared" si="140"/>
        <v>212.59021309088834</v>
      </c>
      <c r="AE106" s="2">
        <f t="shared" si="141"/>
        <v>0</v>
      </c>
      <c r="AF106" s="2">
        <f t="shared" si="142"/>
        <v>-650.81034159961189</v>
      </c>
      <c r="AG106" s="2">
        <f t="shared" si="143"/>
        <v>-355.80653712539146</v>
      </c>
      <c r="AH106" s="2">
        <f t="shared" si="144"/>
        <v>431.05153937865504</v>
      </c>
      <c r="AI106" s="2">
        <f t="shared" si="145"/>
        <v>0</v>
      </c>
      <c r="AJ106" s="2">
        <f t="shared" si="146"/>
        <v>4537.6989335781554</v>
      </c>
      <c r="AK106" s="2">
        <f t="shared" si="147"/>
        <v>701.78674958004478</v>
      </c>
      <c r="AL106" s="2">
        <f t="shared" si="148"/>
        <v>874.00744794056482</v>
      </c>
      <c r="AM106" s="2">
        <f t="shared" si="149"/>
        <v>4.8632562363007015</v>
      </c>
      <c r="AN106" s="2">
        <f t="shared" si="150"/>
        <v>2.205279174231848</v>
      </c>
      <c r="AO106" s="2">
        <f t="shared" si="151"/>
        <v>-5.7556533934634828</v>
      </c>
      <c r="AP106" s="2">
        <f t="shared" si="152"/>
        <v>-0.53666578051291225</v>
      </c>
      <c r="AQ106" s="2">
        <f t="shared" si="153"/>
        <v>61.134931310987646</v>
      </c>
      <c r="AR106" s="2">
        <f t="shared" si="154"/>
        <v>2.58484867857717</v>
      </c>
    </row>
    <row r="107" spans="1:44">
      <c r="A107" s="1">
        <v>1018</v>
      </c>
      <c r="B107" s="2">
        <v>0</v>
      </c>
      <c r="C107" s="2">
        <v>1.591154261057107</v>
      </c>
      <c r="D107" s="2">
        <v>48.193096008629411</v>
      </c>
      <c r="E107" s="2">
        <v>50.215749730313483</v>
      </c>
      <c r="F107" s="2">
        <f t="shared" si="117"/>
        <v>0</v>
      </c>
      <c r="G107" s="2">
        <f t="shared" si="155"/>
        <v>-11.929072276159683</v>
      </c>
      <c r="H107" s="2">
        <f t="shared" si="118"/>
        <v>2.3867313915856605</v>
      </c>
      <c r="I107" s="2">
        <f t="shared" si="119"/>
        <v>-6.9290722761596832</v>
      </c>
      <c r="J107" s="2">
        <f t="shared" si="120"/>
        <v>313.25512405609118</v>
      </c>
      <c r="K107" s="2">
        <f t="shared" si="121"/>
        <v>-1.9290722761596832</v>
      </c>
      <c r="L107" s="2">
        <f t="shared" si="122"/>
        <v>527.26537216829161</v>
      </c>
      <c r="M107" s="2">
        <f t="shared" si="123"/>
        <v>2.0709277238403168</v>
      </c>
      <c r="N107" s="2">
        <f t="shared" si="124"/>
        <v>8.4290722761596832</v>
      </c>
      <c r="O107" s="2">
        <f t="shared" si="125"/>
        <v>142.30276536984155</v>
      </c>
      <c r="P107" s="2">
        <f t="shared" si="126"/>
        <v>48.012042608244734</v>
      </c>
      <c r="Q107" s="2">
        <f t="shared" si="127"/>
        <v>3.7213198466479014</v>
      </c>
      <c r="R107" s="2">
        <f t="shared" si="128"/>
        <v>4.2887416373704355</v>
      </c>
      <c r="S107" s="2">
        <f t="shared" si="129"/>
        <v>-1697.5399731942332</v>
      </c>
      <c r="T107" s="2">
        <f t="shared" si="130"/>
        <v>-332.67891335858604</v>
      </c>
      <c r="U107" s="2">
        <f t="shared" si="131"/>
        <v>-7.1786949468912704</v>
      </c>
      <c r="V107" s="2">
        <f t="shared" si="132"/>
        <v>8.8816739572187497</v>
      </c>
      <c r="W107" s="2">
        <f t="shared" si="133"/>
        <v>20250.077031904177</v>
      </c>
      <c r="X107" s="2">
        <f t="shared" si="134"/>
        <v>2305.1562354159078</v>
      </c>
      <c r="Y107" s="2">
        <f t="shared" si="135"/>
        <v>13.848221401055561</v>
      </c>
      <c r="Z107" s="2">
        <f t="shared" si="136"/>
        <v>18.393304832114843</v>
      </c>
      <c r="AA107" s="2">
        <f t="shared" si="137"/>
        <v>0</v>
      </c>
      <c r="AB107" s="2">
        <f t="shared" si="138"/>
        <v>76.394566178163984</v>
      </c>
      <c r="AC107" s="2">
        <f t="shared" si="139"/>
        <v>179.3419246483204</v>
      </c>
      <c r="AD107" s="2">
        <f t="shared" si="140"/>
        <v>215.36237672016864</v>
      </c>
      <c r="AE107" s="2">
        <f t="shared" si="141"/>
        <v>0</v>
      </c>
      <c r="AF107" s="2">
        <f t="shared" si="142"/>
        <v>-529.34347055436228</v>
      </c>
      <c r="AG107" s="2">
        <f t="shared" si="143"/>
        <v>-345.9635347921938</v>
      </c>
      <c r="AH107" s="2">
        <f t="shared" si="144"/>
        <v>445.99991662193975</v>
      </c>
      <c r="AI107" s="2">
        <f t="shared" si="145"/>
        <v>0</v>
      </c>
      <c r="AJ107" s="2">
        <f t="shared" si="146"/>
        <v>3667.8591663843813</v>
      </c>
      <c r="AK107" s="2">
        <f t="shared" si="147"/>
        <v>667.38866352982711</v>
      </c>
      <c r="AL107" s="2">
        <f t="shared" si="148"/>
        <v>923.63359216284459</v>
      </c>
      <c r="AM107" s="2">
        <f t="shared" si="149"/>
        <v>4.7109886754665302</v>
      </c>
      <c r="AN107" s="2">
        <f t="shared" si="150"/>
        <v>2.1704812082730709</v>
      </c>
      <c r="AO107" s="2">
        <f t="shared" si="151"/>
        <v>-4.2930708872461629</v>
      </c>
      <c r="AP107" s="2">
        <f t="shared" si="152"/>
        <v>-0.41985561844781211</v>
      </c>
      <c r="AQ107" s="2">
        <f t="shared" si="153"/>
        <v>52.58881422077053</v>
      </c>
      <c r="AR107" s="2">
        <f t="shared" si="154"/>
        <v>2.3695684453511312</v>
      </c>
    </row>
    <row r="108" spans="1:44">
      <c r="A108" s="1">
        <v>1021</v>
      </c>
      <c r="B108" s="2">
        <v>0</v>
      </c>
      <c r="C108" s="2">
        <v>1.4969325153372464</v>
      </c>
      <c r="D108" s="2">
        <v>50.134969325153499</v>
      </c>
      <c r="E108" s="2">
        <v>48.368098159509259</v>
      </c>
      <c r="F108" s="2">
        <f t="shared" si="117"/>
        <v>0</v>
      </c>
      <c r="G108" s="2">
        <f t="shared" si="155"/>
        <v>-11.85987730061351</v>
      </c>
      <c r="H108" s="2">
        <f t="shared" si="118"/>
        <v>2.2453987730058698</v>
      </c>
      <c r="I108" s="2">
        <f t="shared" si="119"/>
        <v>-6.8598773006135101</v>
      </c>
      <c r="J108" s="2">
        <f t="shared" si="120"/>
        <v>325.87730061349777</v>
      </c>
      <c r="K108" s="2">
        <f t="shared" si="121"/>
        <v>-1.8598773006135101</v>
      </c>
      <c r="L108" s="2">
        <f t="shared" si="122"/>
        <v>507.86503067484722</v>
      </c>
      <c r="M108" s="2">
        <f t="shared" si="123"/>
        <v>2.1401226993864899</v>
      </c>
      <c r="N108" s="2">
        <f t="shared" si="124"/>
        <v>8.3598773006135101</v>
      </c>
      <c r="O108" s="2">
        <f t="shared" si="125"/>
        <v>140.65668958560761</v>
      </c>
      <c r="P108" s="2">
        <f t="shared" si="126"/>
        <v>47.057916579472497</v>
      </c>
      <c r="Q108" s="2">
        <f t="shared" si="127"/>
        <v>3.4591435733373967</v>
      </c>
      <c r="R108" s="2">
        <f t="shared" si="128"/>
        <v>4.5801251684293165</v>
      </c>
      <c r="S108" s="2">
        <f t="shared" si="129"/>
        <v>-1668.1710799957884</v>
      </c>
      <c r="T108" s="2">
        <f t="shared" si="130"/>
        <v>-322.81153375768753</v>
      </c>
      <c r="U108" s="2">
        <f t="shared" si="131"/>
        <v>-6.4335826116133292</v>
      </c>
      <c r="V108" s="2">
        <f t="shared" si="132"/>
        <v>9.8020298389869502</v>
      </c>
      <c r="W108" s="2">
        <f t="shared" si="133"/>
        <v>19784.304325181976</v>
      </c>
      <c r="X108" s="2">
        <f t="shared" si="134"/>
        <v>2214.4475128005924</v>
      </c>
      <c r="Y108" s="2">
        <f t="shared" si="135"/>
        <v>11.965674260961414</v>
      </c>
      <c r="Z108" s="2">
        <f t="shared" si="136"/>
        <v>20.977546558479673</v>
      </c>
      <c r="AA108" s="2">
        <f t="shared" si="137"/>
        <v>0</v>
      </c>
      <c r="AB108" s="2">
        <f t="shared" si="138"/>
        <v>70.442525431840068</v>
      </c>
      <c r="AC108" s="2">
        <f t="shared" si="139"/>
        <v>173.42405694057226</v>
      </c>
      <c r="AD108" s="2">
        <f t="shared" si="140"/>
        <v>221.53194372942806</v>
      </c>
      <c r="AE108" s="2">
        <f t="shared" si="141"/>
        <v>0</v>
      </c>
      <c r="AF108" s="2">
        <f t="shared" si="142"/>
        <v>-483.22708120776963</v>
      </c>
      <c r="AG108" s="2">
        <f t="shared" si="143"/>
        <v>-322.54746688407522</v>
      </c>
      <c r="AH108" s="2">
        <f t="shared" si="144"/>
        <v>474.10554141455953</v>
      </c>
      <c r="AI108" s="2">
        <f t="shared" si="145"/>
        <v>0</v>
      </c>
      <c r="AJ108" s="2">
        <f t="shared" si="146"/>
        <v>3314.8784854188998</v>
      </c>
      <c r="AK108" s="2">
        <f t="shared" si="147"/>
        <v>599.89871202807922</v>
      </c>
      <c r="AL108" s="2">
        <f t="shared" si="148"/>
        <v>1014.6440310862205</v>
      </c>
      <c r="AM108" s="2">
        <f t="shared" si="149"/>
        <v>4.6539852610184038</v>
      </c>
      <c r="AN108" s="2">
        <f t="shared" si="150"/>
        <v>2.157309727651179</v>
      </c>
      <c r="AO108" s="2">
        <f t="shared" si="151"/>
        <v>-3.3166900667728534</v>
      </c>
      <c r="AP108" s="2">
        <f t="shared" si="152"/>
        <v>-0.33034473142310078</v>
      </c>
      <c r="AQ108" s="2">
        <f t="shared" si="153"/>
        <v>49.294212285331994</v>
      </c>
      <c r="AR108" s="2">
        <f t="shared" si="154"/>
        <v>2.275861997052405</v>
      </c>
    </row>
    <row r="109" spans="1:44">
      <c r="A109" s="1">
        <v>1028</v>
      </c>
      <c r="B109" s="2">
        <v>0</v>
      </c>
      <c r="C109" s="2">
        <v>2.0149253731344068</v>
      </c>
      <c r="D109" s="2">
        <v>51.094527363183474</v>
      </c>
      <c r="E109" s="2">
        <v>46.890547263682123</v>
      </c>
      <c r="F109" s="2">
        <f t="shared" si="117"/>
        <v>0</v>
      </c>
      <c r="G109" s="2">
        <f t="shared" si="155"/>
        <v>-11.774875621890565</v>
      </c>
      <c r="H109" s="2">
        <f t="shared" si="118"/>
        <v>3.0223880597016102</v>
      </c>
      <c r="I109" s="2">
        <f t="shared" si="119"/>
        <v>-6.7748756218905655</v>
      </c>
      <c r="J109" s="2">
        <f t="shared" si="120"/>
        <v>332.11442786069256</v>
      </c>
      <c r="K109" s="2">
        <f t="shared" si="121"/>
        <v>-1.7748756218905655</v>
      </c>
      <c r="L109" s="2">
        <f t="shared" si="122"/>
        <v>492.35074626866231</v>
      </c>
      <c r="M109" s="2">
        <f t="shared" si="123"/>
        <v>2.2251243781094345</v>
      </c>
      <c r="N109" s="2">
        <f t="shared" si="124"/>
        <v>8.2748756218905655</v>
      </c>
      <c r="O109" s="2">
        <f t="shared" si="125"/>
        <v>138.64769591099272</v>
      </c>
      <c r="P109" s="2">
        <f t="shared" si="126"/>
        <v>45.898939692087076</v>
      </c>
      <c r="Q109" s="2">
        <f t="shared" si="127"/>
        <v>3.1501834731814213</v>
      </c>
      <c r="R109" s="2">
        <f t="shared" si="128"/>
        <v>4.9511784980568976</v>
      </c>
      <c r="S109" s="2">
        <f t="shared" si="129"/>
        <v>-1632.5593746136444</v>
      </c>
      <c r="T109" s="2">
        <f t="shared" si="130"/>
        <v>-310.959607590546</v>
      </c>
      <c r="U109" s="2">
        <f t="shared" si="131"/>
        <v>-5.5911838510322562</v>
      </c>
      <c r="V109" s="2">
        <f t="shared" si="132"/>
        <v>11.016987976397658</v>
      </c>
      <c r="W109" s="2">
        <f t="shared" si="133"/>
        <v>19223.183581427107</v>
      </c>
      <c r="X109" s="2">
        <f t="shared" si="134"/>
        <v>2106.7126648578464</v>
      </c>
      <c r="Y109" s="2">
        <f t="shared" si="135"/>
        <v>9.9236559147053622</v>
      </c>
      <c r="Z109" s="2">
        <f t="shared" si="136"/>
        <v>24.514168519620956</v>
      </c>
      <c r="AA109" s="2">
        <f t="shared" si="137"/>
        <v>0</v>
      </c>
      <c r="AB109" s="2">
        <f t="shared" si="138"/>
        <v>92.482938185552186</v>
      </c>
      <c r="AC109" s="2">
        <f t="shared" si="139"/>
        <v>160.95713566951648</v>
      </c>
      <c r="AD109" s="2">
        <f t="shared" si="140"/>
        <v>232.16346937406362</v>
      </c>
      <c r="AE109" s="2">
        <f t="shared" si="141"/>
        <v>0</v>
      </c>
      <c r="AF109" s="2">
        <f t="shared" si="142"/>
        <v>-626.56040335410967</v>
      </c>
      <c r="AG109" s="2">
        <f t="shared" si="143"/>
        <v>-285.67889626915718</v>
      </c>
      <c r="AH109" s="2">
        <f t="shared" si="144"/>
        <v>516.59259541069207</v>
      </c>
      <c r="AI109" s="2">
        <f t="shared" si="145"/>
        <v>0</v>
      </c>
      <c r="AJ109" s="2">
        <f t="shared" si="146"/>
        <v>4244.8688023256764</v>
      </c>
      <c r="AK109" s="2">
        <f t="shared" si="147"/>
        <v>507.04450867673063</v>
      </c>
      <c r="AL109" s="2">
        <f t="shared" si="148"/>
        <v>1149.4827775991548</v>
      </c>
      <c r="AM109" s="2">
        <f t="shared" si="149"/>
        <v>4.8560354322913222</v>
      </c>
      <c r="AN109" s="2">
        <f t="shared" si="150"/>
        <v>2.2036414028356162</v>
      </c>
      <c r="AO109" s="2">
        <f t="shared" si="151"/>
        <v>-3.9564670421257473</v>
      </c>
      <c r="AP109" s="2">
        <f t="shared" si="152"/>
        <v>-0.36973007761890958</v>
      </c>
      <c r="AQ109" s="2">
        <f t="shared" si="153"/>
        <v>59.01396088601561</v>
      </c>
      <c r="AR109" s="2">
        <f t="shared" si="154"/>
        <v>2.5025978702643306</v>
      </c>
    </row>
    <row r="110" spans="1:44">
      <c r="A110" s="1">
        <v>1038</v>
      </c>
      <c r="B110" s="2">
        <v>0</v>
      </c>
      <c r="C110" s="2">
        <v>1.7191219254165064</v>
      </c>
      <c r="D110" s="2">
        <v>50.59508066649019</v>
      </c>
      <c r="E110" s="2">
        <v>47.685797408093308</v>
      </c>
      <c r="F110" s="2">
        <f t="shared" si="117"/>
        <v>0</v>
      </c>
      <c r="G110" s="2">
        <f t="shared" si="155"/>
        <v>-11.821475800052907</v>
      </c>
      <c r="H110" s="2">
        <f t="shared" si="118"/>
        <v>2.5786828881247597</v>
      </c>
      <c r="I110" s="2">
        <f t="shared" si="119"/>
        <v>-6.821475800052907</v>
      </c>
      <c r="J110" s="2">
        <f t="shared" si="120"/>
        <v>328.86802433218622</v>
      </c>
      <c r="K110" s="2">
        <f t="shared" si="121"/>
        <v>-1.821475800052907</v>
      </c>
      <c r="L110" s="2">
        <f t="shared" si="122"/>
        <v>500.70087278497971</v>
      </c>
      <c r="M110" s="2">
        <f t="shared" si="123"/>
        <v>2.178524199947093</v>
      </c>
      <c r="N110" s="2">
        <f t="shared" si="124"/>
        <v>8.321475800052907</v>
      </c>
      <c r="O110" s="2">
        <f t="shared" si="125"/>
        <v>139.74729009123652</v>
      </c>
      <c r="P110" s="2">
        <f t="shared" si="126"/>
        <v>46.532532090707448</v>
      </c>
      <c r="Q110" s="2">
        <f t="shared" si="127"/>
        <v>3.3177740901783777</v>
      </c>
      <c r="R110" s="2">
        <f t="shared" si="128"/>
        <v>4.7459676897551217</v>
      </c>
      <c r="S110" s="2">
        <f t="shared" si="129"/>
        <v>-1652.0192079365258</v>
      </c>
      <c r="T110" s="2">
        <f t="shared" si="130"/>
        <v>-317.42054157194616</v>
      </c>
      <c r="U110" s="2">
        <f t="shared" si="131"/>
        <v>-6.0432452153024663</v>
      </c>
      <c r="V110" s="2">
        <f t="shared" si="132"/>
        <v>10.33920546429853</v>
      </c>
      <c r="W110" s="2">
        <f t="shared" si="133"/>
        <v>19529.305087844212</v>
      </c>
      <c r="X110" s="2">
        <f t="shared" si="134"/>
        <v>2165.2765427727186</v>
      </c>
      <c r="Y110" s="2">
        <f t="shared" si="135"/>
        <v>11.007624913458962</v>
      </c>
      <c r="Z110" s="2">
        <f t="shared" si="136"/>
        <v>22.524209312199567</v>
      </c>
      <c r="AA110" s="2">
        <f t="shared" si="137"/>
        <v>0</v>
      </c>
      <c r="AB110" s="2">
        <f t="shared" si="138"/>
        <v>79.995096162282366</v>
      </c>
      <c r="AC110" s="2">
        <f t="shared" si="139"/>
        <v>167.86304772576611</v>
      </c>
      <c r="AD110" s="2">
        <f t="shared" si="140"/>
        <v>226.31525375901936</v>
      </c>
      <c r="AE110" s="2">
        <f t="shared" si="141"/>
        <v>0</v>
      </c>
      <c r="AF110" s="2">
        <f t="shared" si="142"/>
        <v>-545.68461259391427</v>
      </c>
      <c r="AG110" s="2">
        <f t="shared" si="143"/>
        <v>-305.75847915560917</v>
      </c>
      <c r="AH110" s="2">
        <f t="shared" si="144"/>
        <v>493.03325713119102</v>
      </c>
      <c r="AI110" s="2">
        <f t="shared" si="145"/>
        <v>0</v>
      </c>
      <c r="AJ110" s="2">
        <f t="shared" si="146"/>
        <v>3722.3743792706323</v>
      </c>
      <c r="AK110" s="2">
        <f t="shared" si="147"/>
        <v>556.93167044292329</v>
      </c>
      <c r="AL110" s="2">
        <f t="shared" si="148"/>
        <v>1074.0848820390372</v>
      </c>
      <c r="AM110" s="2">
        <f t="shared" si="149"/>
        <v>4.7417339764706785</v>
      </c>
      <c r="AN110" s="2">
        <f t="shared" si="150"/>
        <v>2.1775522901805777</v>
      </c>
      <c r="AO110" s="2">
        <f t="shared" si="151"/>
        <v>-3.5840983461833242</v>
      </c>
      <c r="AP110" s="2">
        <f t="shared" si="152"/>
        <v>-0.34711560639820205</v>
      </c>
      <c r="AQ110" s="2">
        <f t="shared" si="153"/>
        <v>53.533909317525932</v>
      </c>
      <c r="AR110" s="2">
        <f t="shared" si="154"/>
        <v>2.3809736457435715</v>
      </c>
    </row>
    <row r="111" spans="1:44">
      <c r="A111" s="1">
        <v>1048</v>
      </c>
      <c r="B111" s="2">
        <v>0</v>
      </c>
      <c r="C111" s="2">
        <v>1.801374733349312</v>
      </c>
      <c r="D111" s="2">
        <v>50.485897132021599</v>
      </c>
      <c r="E111" s="2">
        <v>47.712728134629089</v>
      </c>
      <c r="F111" s="2">
        <f t="shared" si="117"/>
        <v>0</v>
      </c>
      <c r="G111" s="2">
        <f t="shared" si="155"/>
        <v>-11.818440388717697</v>
      </c>
      <c r="H111" s="2">
        <f t="shared" si="118"/>
        <v>2.702062100023968</v>
      </c>
      <c r="I111" s="2">
        <f t="shared" si="119"/>
        <v>-6.818440388717697</v>
      </c>
      <c r="J111" s="2">
        <f t="shared" si="120"/>
        <v>328.1583313581404</v>
      </c>
      <c r="K111" s="2">
        <f t="shared" si="121"/>
        <v>-1.818440388717697</v>
      </c>
      <c r="L111" s="2">
        <f t="shared" si="122"/>
        <v>500.98364541360542</v>
      </c>
      <c r="M111" s="2">
        <f t="shared" si="123"/>
        <v>2.181559611282303</v>
      </c>
      <c r="N111" s="2">
        <f t="shared" si="124"/>
        <v>8.318440388717697</v>
      </c>
      <c r="O111" s="2">
        <f t="shared" si="125"/>
        <v>139.6755332216737</v>
      </c>
      <c r="P111" s="2">
        <f t="shared" si="126"/>
        <v>46.49112933449674</v>
      </c>
      <c r="Q111" s="2">
        <f t="shared" si="127"/>
        <v>3.3067254473197689</v>
      </c>
      <c r="R111" s="2">
        <f t="shared" si="128"/>
        <v>4.7592023375781931</v>
      </c>
      <c r="S111" s="2">
        <f t="shared" si="129"/>
        <v>-1650.7469631427089</v>
      </c>
      <c r="T111" s="2">
        <f t="shared" si="130"/>
        <v>-316.9969939714307</v>
      </c>
      <c r="U111" s="2">
        <f t="shared" si="131"/>
        <v>-6.0130831078068612</v>
      </c>
      <c r="V111" s="2">
        <f t="shared" si="132"/>
        <v>10.38248360158091</v>
      </c>
      <c r="W111" s="2">
        <f t="shared" si="133"/>
        <v>19509.254580758876</v>
      </c>
      <c r="X111" s="2">
        <f t="shared" si="134"/>
        <v>2161.4251067969035</v>
      </c>
      <c r="Y111" s="2">
        <f t="shared" si="135"/>
        <v>10.934433183952127</v>
      </c>
      <c r="Z111" s="2">
        <f t="shared" si="136"/>
        <v>22.650006890009738</v>
      </c>
      <c r="AA111" s="2">
        <f t="shared" si="137"/>
        <v>0</v>
      </c>
      <c r="AB111" s="2">
        <f t="shared" si="138"/>
        <v>83.747945708037449</v>
      </c>
      <c r="AC111" s="2">
        <f t="shared" si="139"/>
        <v>166.94300077722397</v>
      </c>
      <c r="AD111" s="2">
        <f t="shared" si="140"/>
        <v>227.07452727055957</v>
      </c>
      <c r="AE111" s="2">
        <f t="shared" si="141"/>
        <v>0</v>
      </c>
      <c r="AF111" s="2">
        <f t="shared" si="142"/>
        <v>-571.03037548781947</v>
      </c>
      <c r="AG111" s="2">
        <f t="shared" si="143"/>
        <v>-303.57589522703393</v>
      </c>
      <c r="AH111" s="2">
        <f t="shared" si="144"/>
        <v>495.37661744447462</v>
      </c>
      <c r="AI111" s="2">
        <f t="shared" si="145"/>
        <v>0</v>
      </c>
      <c r="AJ111" s="2">
        <f t="shared" si="146"/>
        <v>3893.5365754107802</v>
      </c>
      <c r="AK111" s="2">
        <f t="shared" si="147"/>
        <v>552.03466892197048</v>
      </c>
      <c r="AL111" s="2">
        <f t="shared" si="148"/>
        <v>1080.6936209905105</v>
      </c>
      <c r="AM111" s="2">
        <f t="shared" si="149"/>
        <v>4.7776547375582092</v>
      </c>
      <c r="AN111" s="2">
        <f t="shared" si="150"/>
        <v>2.1857846960664284</v>
      </c>
      <c r="AO111" s="2">
        <f t="shared" si="151"/>
        <v>-3.7922965327037876</v>
      </c>
      <c r="AP111" s="2">
        <f t="shared" si="152"/>
        <v>-0.36314506471083685</v>
      </c>
      <c r="AQ111" s="2">
        <f t="shared" si="153"/>
        <v>55.26264865323261</v>
      </c>
      <c r="AR111" s="2">
        <f t="shared" si="154"/>
        <v>2.4210411580693618</v>
      </c>
    </row>
    <row r="112" spans="1:44">
      <c r="A112" s="1">
        <v>1058</v>
      </c>
      <c r="B112" s="2">
        <v>0</v>
      </c>
      <c r="C112" s="2">
        <v>1.8978102189780452</v>
      </c>
      <c r="D112" s="2">
        <v>51.824817518247769</v>
      </c>
      <c r="E112" s="2">
        <v>46.277372262774186</v>
      </c>
      <c r="F112" s="2">
        <f t="shared" si="117"/>
        <v>0</v>
      </c>
      <c r="G112" s="2">
        <f t="shared" si="155"/>
        <v>-11.756204379562066</v>
      </c>
      <c r="H112" s="2">
        <f t="shared" si="118"/>
        <v>2.8467153284670679</v>
      </c>
      <c r="I112" s="2">
        <f t="shared" si="119"/>
        <v>-6.7562043795620657</v>
      </c>
      <c r="J112" s="2">
        <f t="shared" si="120"/>
        <v>336.86131386861052</v>
      </c>
      <c r="K112" s="2">
        <f t="shared" si="121"/>
        <v>-1.7562043795620657</v>
      </c>
      <c r="L112" s="2">
        <f t="shared" si="122"/>
        <v>485.91240875912894</v>
      </c>
      <c r="M112" s="2">
        <f t="shared" si="123"/>
        <v>2.2437956204379343</v>
      </c>
      <c r="N112" s="2">
        <f t="shared" si="124"/>
        <v>8.2562043795620657</v>
      </c>
      <c r="O112" s="2">
        <f t="shared" si="125"/>
        <v>138.20834141403429</v>
      </c>
      <c r="P112" s="2">
        <f t="shared" si="126"/>
        <v>45.646297618413634</v>
      </c>
      <c r="Q112" s="2">
        <f t="shared" si="127"/>
        <v>3.0842538227929799</v>
      </c>
      <c r="R112" s="2">
        <f t="shared" si="128"/>
        <v>5.0346187862964547</v>
      </c>
      <c r="S112" s="2">
        <f t="shared" si="129"/>
        <v>-1624.8055086236791</v>
      </c>
      <c r="T112" s="2">
        <f t="shared" si="130"/>
        <v>-308.3957158803197</v>
      </c>
      <c r="U112" s="2">
        <f t="shared" si="131"/>
        <v>-5.416580071270074</v>
      </c>
      <c r="V112" s="2">
        <f t="shared" si="132"/>
        <v>11.296655583266533</v>
      </c>
      <c r="W112" s="2">
        <f t="shared" si="133"/>
        <v>19101.545636418268</v>
      </c>
      <c r="X112" s="2">
        <f t="shared" si="134"/>
        <v>2083.5844862687941</v>
      </c>
      <c r="Y112" s="2">
        <f t="shared" si="135"/>
        <v>9.5126216434131106</v>
      </c>
      <c r="Z112" s="2">
        <f t="shared" si="136"/>
        <v>25.347386323329186</v>
      </c>
      <c r="AA112" s="2">
        <f t="shared" si="137"/>
        <v>0</v>
      </c>
      <c r="AB112" s="2">
        <f t="shared" si="138"/>
        <v>86.628010078738598</v>
      </c>
      <c r="AC112" s="2">
        <f t="shared" si="139"/>
        <v>159.84089154620426</v>
      </c>
      <c r="AD112" s="2">
        <f t="shared" si="140"/>
        <v>232.98892777459739</v>
      </c>
      <c r="AE112" s="2">
        <f t="shared" si="141"/>
        <v>0</v>
      </c>
      <c r="AF112" s="2">
        <f t="shared" si="142"/>
        <v>-585.2765410867205</v>
      </c>
      <c r="AG112" s="2">
        <f t="shared" si="143"/>
        <v>-280.71327376654909</v>
      </c>
      <c r="AH112" s="2">
        <f t="shared" si="144"/>
        <v>522.77953575117181</v>
      </c>
      <c r="AI112" s="2">
        <f t="shared" si="145"/>
        <v>0</v>
      </c>
      <c r="AJ112" s="2">
        <f t="shared" si="146"/>
        <v>3954.247930145038</v>
      </c>
      <c r="AK112" s="2">
        <f t="shared" si="147"/>
        <v>492.98988079001867</v>
      </c>
      <c r="AL112" s="2">
        <f t="shared" si="148"/>
        <v>1173.0104327730558</v>
      </c>
      <c r="AM112" s="2">
        <f t="shared" si="149"/>
        <v>4.7945782939954027</v>
      </c>
      <c r="AN112" s="2">
        <f t="shared" si="150"/>
        <v>2.1896525509759313</v>
      </c>
      <c r="AO112" s="2">
        <f t="shared" si="151"/>
        <v>-3.4321027910209772</v>
      </c>
      <c r="AP112" s="2">
        <f t="shared" si="152"/>
        <v>-0.32691486155007721</v>
      </c>
      <c r="AQ112" s="2">
        <f t="shared" si="153"/>
        <v>56.202482437081123</v>
      </c>
      <c r="AR112" s="2">
        <f t="shared" si="154"/>
        <v>2.4448637918616107</v>
      </c>
    </row>
    <row r="113" spans="1:44">
      <c r="A113" s="1">
        <v>1063</v>
      </c>
      <c r="B113" s="2">
        <v>0</v>
      </c>
      <c r="C113" s="2">
        <v>1.8512607724228052</v>
      </c>
      <c r="D113" s="2">
        <v>49.409511650175233</v>
      </c>
      <c r="E113" s="2">
        <v>48.739227577401969</v>
      </c>
      <c r="F113" s="2">
        <f t="shared" si="117"/>
        <v>0</v>
      </c>
      <c r="G113" s="2">
        <f t="shared" si="155"/>
        <v>-11.857006064474939</v>
      </c>
      <c r="H113" s="2">
        <f t="shared" si="118"/>
        <v>2.776891158634208</v>
      </c>
      <c r="I113" s="2">
        <f t="shared" si="119"/>
        <v>-6.8570060644749393</v>
      </c>
      <c r="J113" s="2">
        <f t="shared" si="120"/>
        <v>321.161825726139</v>
      </c>
      <c r="K113" s="2">
        <f t="shared" si="121"/>
        <v>-1.8570060644749393</v>
      </c>
      <c r="L113" s="2">
        <f t="shared" si="122"/>
        <v>511.76188956272068</v>
      </c>
      <c r="M113" s="2">
        <f t="shared" si="123"/>
        <v>2.1429939355250607</v>
      </c>
      <c r="N113" s="2">
        <f t="shared" si="124"/>
        <v>8.3570060644749393</v>
      </c>
      <c r="O113" s="2">
        <f t="shared" si="125"/>
        <v>140.5885928129955</v>
      </c>
      <c r="P113" s="2">
        <f t="shared" si="126"/>
        <v>47.018532168246097</v>
      </c>
      <c r="Q113" s="2">
        <f t="shared" si="127"/>
        <v>3.4484715234967025</v>
      </c>
      <c r="R113" s="2">
        <f t="shared" si="128"/>
        <v>4.5924230076971879</v>
      </c>
      <c r="S113" s="2">
        <f t="shared" si="129"/>
        <v>-1666.9597975796855</v>
      </c>
      <c r="T113" s="2">
        <f t="shared" si="130"/>
        <v>-322.40636022037353</v>
      </c>
      <c r="U113" s="2">
        <f t="shared" si="131"/>
        <v>-6.40383253230251</v>
      </c>
      <c r="V113" s="2">
        <f t="shared" si="132"/>
        <v>9.8415346548608333</v>
      </c>
      <c r="W113" s="2">
        <f t="shared" si="133"/>
        <v>19765.152429138248</v>
      </c>
      <c r="X113" s="2">
        <f t="shared" si="134"/>
        <v>2210.7423672563932</v>
      </c>
      <c r="Y113" s="2">
        <f t="shared" si="135"/>
        <v>11.891955848367669</v>
      </c>
      <c r="Z113" s="2">
        <f t="shared" si="136"/>
        <v>21.090349081626485</v>
      </c>
      <c r="AA113" s="2">
        <f t="shared" si="137"/>
        <v>0</v>
      </c>
      <c r="AB113" s="2">
        <f t="shared" si="138"/>
        <v>87.043564179973785</v>
      </c>
      <c r="AC113" s="2">
        <f t="shared" si="139"/>
        <v>170.38729391550785</v>
      </c>
      <c r="AD113" s="2">
        <f t="shared" si="140"/>
        <v>223.83115010385009</v>
      </c>
      <c r="AE113" s="2">
        <f t="shared" si="141"/>
        <v>0</v>
      </c>
      <c r="AF113" s="2">
        <f t="shared" si="142"/>
        <v>-596.85824745559387</v>
      </c>
      <c r="AG113" s="2">
        <f t="shared" si="143"/>
        <v>-316.41023811057204</v>
      </c>
      <c r="AH113" s="2">
        <f t="shared" si="144"/>
        <v>479.66879725415032</v>
      </c>
      <c r="AI113" s="2">
        <f t="shared" si="145"/>
        <v>0</v>
      </c>
      <c r="AJ113" s="2">
        <f t="shared" si="146"/>
        <v>4092.6606224348911</v>
      </c>
      <c r="AK113" s="2">
        <f t="shared" si="147"/>
        <v>587.57573103329185</v>
      </c>
      <c r="AL113" s="2">
        <f t="shared" si="148"/>
        <v>1027.9273235762439</v>
      </c>
      <c r="AM113" s="2">
        <f t="shared" si="149"/>
        <v>4.8126200819933169</v>
      </c>
      <c r="AN113" s="2">
        <f t="shared" si="150"/>
        <v>2.1937684659036645</v>
      </c>
      <c r="AO113" s="2">
        <f t="shared" si="151"/>
        <v>-4.3359968831201563</v>
      </c>
      <c r="AP113" s="2">
        <f t="shared" si="152"/>
        <v>-0.41069233074664618</v>
      </c>
      <c r="AQ113" s="2">
        <f t="shared" si="153"/>
        <v>57.081636770444263</v>
      </c>
      <c r="AR113" s="2">
        <f t="shared" si="154"/>
        <v>2.464525180539535</v>
      </c>
    </row>
    <row r="114" spans="1:44">
      <c r="A114" s="1">
        <v>1068</v>
      </c>
      <c r="B114" s="2">
        <v>0</v>
      </c>
      <c r="C114" s="2">
        <v>1.5658747300213987</v>
      </c>
      <c r="D114" s="2">
        <v>51.403887688984675</v>
      </c>
      <c r="E114" s="2">
        <v>47.030237580993926</v>
      </c>
      <c r="F114" s="2">
        <f t="shared" si="117"/>
        <v>0</v>
      </c>
      <c r="G114" s="2">
        <f t="shared" si="155"/>
        <v>-11.802915766738687</v>
      </c>
      <c r="H114" s="2">
        <f t="shared" si="118"/>
        <v>2.3488120950320979</v>
      </c>
      <c r="I114" s="2">
        <f t="shared" si="119"/>
        <v>-6.8029157667386873</v>
      </c>
      <c r="J114" s="2">
        <f t="shared" si="120"/>
        <v>334.12526997840041</v>
      </c>
      <c r="K114" s="2">
        <f t="shared" si="121"/>
        <v>-1.8029157667386873</v>
      </c>
      <c r="L114" s="2">
        <f t="shared" si="122"/>
        <v>493.81749460043625</v>
      </c>
      <c r="M114" s="2">
        <f t="shared" si="123"/>
        <v>2.1970842332613127</v>
      </c>
      <c r="N114" s="2">
        <f t="shared" si="124"/>
        <v>8.3029157667386873</v>
      </c>
      <c r="O114" s="2">
        <f t="shared" si="125"/>
        <v>139.30882059672868</v>
      </c>
      <c r="P114" s="2">
        <f t="shared" si="126"/>
        <v>46.279662929341818</v>
      </c>
      <c r="Q114" s="2">
        <f t="shared" si="127"/>
        <v>3.2505052619549484</v>
      </c>
      <c r="R114" s="2">
        <f t="shared" si="128"/>
        <v>4.8271791280454508</v>
      </c>
      <c r="S114" s="2">
        <f t="shared" si="129"/>
        <v>-1644.2502750669</v>
      </c>
      <c r="T114" s="2">
        <f t="shared" si="130"/>
        <v>-314.83664862137141</v>
      </c>
      <c r="U114" s="2">
        <f t="shared" si="131"/>
        <v>-5.8603871866456432</v>
      </c>
      <c r="V114" s="2">
        <f t="shared" si="132"/>
        <v>10.605719153356752</v>
      </c>
      <c r="W114" s="2">
        <f t="shared" si="133"/>
        <v>19406.947496051536</v>
      </c>
      <c r="X114" s="2">
        <f t="shared" si="134"/>
        <v>2141.8072008534955</v>
      </c>
      <c r="Y114" s="2">
        <f t="shared" si="135"/>
        <v>10.565784457996807</v>
      </c>
      <c r="Z114" s="2">
        <f t="shared" si="136"/>
        <v>23.30165833423764</v>
      </c>
      <c r="AA114" s="2">
        <f t="shared" si="137"/>
        <v>0</v>
      </c>
      <c r="AB114" s="2">
        <f t="shared" si="138"/>
        <v>72.468154694964454</v>
      </c>
      <c r="AC114" s="2">
        <f t="shared" si="139"/>
        <v>167.08860741798588</v>
      </c>
      <c r="AD114" s="2">
        <f t="shared" si="140"/>
        <v>227.02338123799265</v>
      </c>
      <c r="AE114" s="2">
        <f t="shared" si="141"/>
        <v>0</v>
      </c>
      <c r="AF114" s="2">
        <f t="shared" si="142"/>
        <v>-492.99475216083192</v>
      </c>
      <c r="AG114" s="2">
        <f t="shared" si="143"/>
        <v>-301.2466847562975</v>
      </c>
      <c r="AH114" s="2">
        <f t="shared" si="144"/>
        <v>498.78949149966581</v>
      </c>
      <c r="AI114" s="2">
        <f t="shared" si="145"/>
        <v>0</v>
      </c>
      <c r="AJ114" s="2">
        <f t="shared" si="146"/>
        <v>3353.8017723943549</v>
      </c>
      <c r="AK114" s="2">
        <f t="shared" si="147"/>
        <v>543.12239762488775</v>
      </c>
      <c r="AL114" s="2">
        <f t="shared" si="148"/>
        <v>1095.8825274903434</v>
      </c>
      <c r="AM114" s="2">
        <f t="shared" si="149"/>
        <v>4.6658014335094302</v>
      </c>
      <c r="AN114" s="2">
        <f t="shared" si="150"/>
        <v>2.160046627623911</v>
      </c>
      <c r="AO114" s="2">
        <f t="shared" si="151"/>
        <v>-2.9545194541746365</v>
      </c>
      <c r="AP114" s="2">
        <f t="shared" si="152"/>
        <v>-0.29315511462299276</v>
      </c>
      <c r="AQ114" s="2">
        <f t="shared" si="153"/>
        <v>49.928066975095859</v>
      </c>
      <c r="AR114" s="2">
        <f t="shared" si="154"/>
        <v>2.2934656911142812</v>
      </c>
    </row>
    <row r="115" spans="1:44">
      <c r="A115" s="1">
        <v>1078</v>
      </c>
      <c r="B115" s="2">
        <v>0</v>
      </c>
      <c r="C115" s="2">
        <v>0.83036773428224342</v>
      </c>
      <c r="D115" s="2">
        <v>51.553973902728359</v>
      </c>
      <c r="E115" s="2">
        <v>47.615658362989407</v>
      </c>
      <c r="F115" s="2">
        <f t="shared" si="117"/>
        <v>0</v>
      </c>
      <c r="G115" s="2">
        <f t="shared" si="155"/>
        <v>-11.863107947805466</v>
      </c>
      <c r="H115" s="2">
        <f t="shared" si="118"/>
        <v>1.2455516014233652</v>
      </c>
      <c r="I115" s="2">
        <f t="shared" si="119"/>
        <v>-6.8631079478054655</v>
      </c>
      <c r="J115" s="2">
        <f t="shared" si="120"/>
        <v>335.10083036773432</v>
      </c>
      <c r="K115" s="2">
        <f t="shared" si="121"/>
        <v>-1.8631079478054655</v>
      </c>
      <c r="L115" s="2">
        <f t="shared" si="122"/>
        <v>499.9644128113888</v>
      </c>
      <c r="M115" s="2">
        <f t="shared" si="123"/>
        <v>2.1368920521945345</v>
      </c>
      <c r="N115" s="2">
        <f t="shared" si="124"/>
        <v>8.3631079478054655</v>
      </c>
      <c r="O115" s="2">
        <f t="shared" si="125"/>
        <v>140.7333301812852</v>
      </c>
      <c r="P115" s="2">
        <f t="shared" si="126"/>
        <v>47.102250703230546</v>
      </c>
      <c r="Q115" s="2">
        <f t="shared" si="127"/>
        <v>3.471171225175893</v>
      </c>
      <c r="R115" s="2">
        <f t="shared" si="128"/>
        <v>4.5663076427321689</v>
      </c>
      <c r="S115" s="2">
        <f t="shared" si="129"/>
        <v>-1669.5346877947352</v>
      </c>
      <c r="T115" s="2">
        <f t="shared" si="130"/>
        <v>-323.26783116086716</v>
      </c>
      <c r="U115" s="2">
        <f t="shared" si="131"/>
        <v>-6.4671666978188416</v>
      </c>
      <c r="V115" s="2">
        <f t="shared" si="132"/>
        <v>9.7577065096295321</v>
      </c>
      <c r="W115" s="2">
        <f t="shared" si="133"/>
        <v>19805.870223914641</v>
      </c>
      <c r="X115" s="2">
        <f t="shared" si="134"/>
        <v>2218.6220213099823</v>
      </c>
      <c r="Y115" s="2">
        <f t="shared" si="135"/>
        <v>12.049029674489111</v>
      </c>
      <c r="Z115" s="2">
        <f t="shared" si="136"/>
        <v>20.851165488074216</v>
      </c>
      <c r="AA115" s="2">
        <f t="shared" si="137"/>
        <v>0</v>
      </c>
      <c r="AB115" s="2">
        <f t="shared" si="138"/>
        <v>39.112189196035757</v>
      </c>
      <c r="AC115" s="2">
        <f t="shared" si="139"/>
        <v>178.95267075461962</v>
      </c>
      <c r="AD115" s="2">
        <f t="shared" si="140"/>
        <v>217.42774469664243</v>
      </c>
      <c r="AE115" s="2">
        <f t="shared" si="141"/>
        <v>0</v>
      </c>
      <c r="AF115" s="2">
        <f t="shared" si="142"/>
        <v>-268.43117652738408</v>
      </c>
      <c r="AG115" s="2">
        <f t="shared" si="143"/>
        <v>-333.40814316394648</v>
      </c>
      <c r="AH115" s="2">
        <f t="shared" si="144"/>
        <v>464.61961956883761</v>
      </c>
      <c r="AI115" s="2">
        <f t="shared" si="145"/>
        <v>0</v>
      </c>
      <c r="AJ115" s="2">
        <f t="shared" si="146"/>
        <v>1842.2721410638612</v>
      </c>
      <c r="AK115" s="2">
        <f t="shared" si="147"/>
        <v>621.17536139181118</v>
      </c>
      <c r="AL115" s="2">
        <f t="shared" si="148"/>
        <v>992.84197235029717</v>
      </c>
      <c r="AM115" s="2">
        <f t="shared" si="149"/>
        <v>4.3549260464729782</v>
      </c>
      <c r="AN115" s="2">
        <f t="shared" si="150"/>
        <v>2.0868459565748925</v>
      </c>
      <c r="AO115" s="2">
        <f t="shared" si="151"/>
        <v>-1.3721970012249289</v>
      </c>
      <c r="AP115" s="2">
        <f t="shared" si="152"/>
        <v>-0.15098899321988021</v>
      </c>
      <c r="AQ115" s="2">
        <f t="shared" si="153"/>
        <v>34.562894748059691</v>
      </c>
      <c r="AR115" s="2">
        <f t="shared" si="154"/>
        <v>1.8224202816975295</v>
      </c>
    </row>
    <row r="116" spans="1:44">
      <c r="A116" s="1">
        <v>1088</v>
      </c>
      <c r="B116" s="2">
        <v>0</v>
      </c>
      <c r="C116" s="2">
        <v>1.8236322757930006</v>
      </c>
      <c r="D116" s="2">
        <v>53.909567824131955</v>
      </c>
      <c r="E116" s="2">
        <v>44.266799900075043</v>
      </c>
      <c r="F116" s="2">
        <f t="shared" si="117"/>
        <v>0</v>
      </c>
      <c r="G116" s="2">
        <f t="shared" si="155"/>
        <v>-11.67949038221335</v>
      </c>
      <c r="H116" s="2">
        <f t="shared" si="118"/>
        <v>2.7354484136895008</v>
      </c>
      <c r="I116" s="2">
        <f t="shared" si="119"/>
        <v>-6.6794903822133502</v>
      </c>
      <c r="J116" s="2">
        <f t="shared" si="120"/>
        <v>350.41219085685771</v>
      </c>
      <c r="K116" s="2">
        <f t="shared" si="121"/>
        <v>-1.6794903822133502</v>
      </c>
      <c r="L116" s="2">
        <f t="shared" si="122"/>
        <v>464.80139895078793</v>
      </c>
      <c r="M116" s="2">
        <f t="shared" si="123"/>
        <v>2.3205096177866498</v>
      </c>
      <c r="N116" s="2">
        <f t="shared" si="124"/>
        <v>8.1794903822133502</v>
      </c>
      <c r="O116" s="2">
        <f t="shared" si="125"/>
        <v>136.41049558821416</v>
      </c>
      <c r="P116" s="2">
        <f t="shared" si="126"/>
        <v>44.615591766080648</v>
      </c>
      <c r="Q116" s="2">
        <f t="shared" si="127"/>
        <v>2.8206879439471453</v>
      </c>
      <c r="R116" s="2">
        <f t="shared" si="128"/>
        <v>5.384764886240343</v>
      </c>
      <c r="S116" s="2">
        <f t="shared" si="129"/>
        <v>-1593.205071255504</v>
      </c>
      <c r="T116" s="2">
        <f t="shared" si="130"/>
        <v>-298.00941609829283</v>
      </c>
      <c r="U116" s="2">
        <f t="shared" si="131"/>
        <v>-4.7373182730843801</v>
      </c>
      <c r="V116" s="2">
        <f t="shared" si="132"/>
        <v>12.49539870804055</v>
      </c>
      <c r="W116" s="2">
        <f t="shared" si="133"/>
        <v>18607.823306622195</v>
      </c>
      <c r="X116" s="2">
        <f t="shared" si="134"/>
        <v>1990.5510286375634</v>
      </c>
      <c r="Y116" s="2">
        <f t="shared" si="135"/>
        <v>7.9562804771287734</v>
      </c>
      <c r="Z116" s="2">
        <f t="shared" si="136"/>
        <v>28.995692880086974</v>
      </c>
      <c r="AA116" s="2">
        <f t="shared" si="137"/>
        <v>0</v>
      </c>
      <c r="AB116" s="2">
        <f t="shared" si="138"/>
        <v>81.362433148229115</v>
      </c>
      <c r="AC116" s="2">
        <f t="shared" si="139"/>
        <v>152.06206802492994</v>
      </c>
      <c r="AD116" s="2">
        <f t="shared" si="140"/>
        <v>238.36630972815161</v>
      </c>
      <c r="AE116" s="2">
        <f t="shared" si="141"/>
        <v>0</v>
      </c>
      <c r="AF116" s="2">
        <f t="shared" si="142"/>
        <v>-543.45958968707305</v>
      </c>
      <c r="AG116" s="2">
        <f t="shared" si="143"/>
        <v>-255.38678074734204</v>
      </c>
      <c r="AH116" s="2">
        <f t="shared" si="144"/>
        <v>553.13131428048723</v>
      </c>
      <c r="AI116" s="2">
        <f t="shared" si="145"/>
        <v>0</v>
      </c>
      <c r="AJ116" s="2">
        <f t="shared" si="146"/>
        <v>3630.0331024364182</v>
      </c>
      <c r="AK116" s="2">
        <f t="shared" si="147"/>
        <v>428.91964200959058</v>
      </c>
      <c r="AL116" s="2">
        <f t="shared" si="148"/>
        <v>1283.5465346868407</v>
      </c>
      <c r="AM116" s="2">
        <f t="shared" si="149"/>
        <v>4.7179081090131065</v>
      </c>
      <c r="AN116" s="2">
        <f t="shared" si="150"/>
        <v>2.1720746094490186</v>
      </c>
      <c r="AO116" s="2">
        <f t="shared" si="151"/>
        <v>-2.457150561539279</v>
      </c>
      <c r="AP116" s="2">
        <f t="shared" si="152"/>
        <v>-0.23977701638846285</v>
      </c>
      <c r="AQ116" s="2">
        <f t="shared" si="153"/>
        <v>53.424992791328492</v>
      </c>
      <c r="AR116" s="2">
        <f t="shared" si="154"/>
        <v>2.4001894171388134</v>
      </c>
    </row>
    <row r="117" spans="1:44">
      <c r="A117" s="1">
        <v>1098</v>
      </c>
      <c r="B117" s="2">
        <v>0</v>
      </c>
      <c r="C117" s="2">
        <v>2.15170615083685</v>
      </c>
      <c r="D117" s="2">
        <v>56.444251249728339</v>
      </c>
      <c r="E117" s="2">
        <v>41.40404259943481</v>
      </c>
      <c r="F117" s="2">
        <f t="shared" si="117"/>
        <v>0</v>
      </c>
      <c r="G117" s="2">
        <f t="shared" si="155"/>
        <v>-11.54857639643555</v>
      </c>
      <c r="H117" s="2">
        <f t="shared" si="118"/>
        <v>3.2275592262552752</v>
      </c>
      <c r="I117" s="2">
        <f t="shared" si="119"/>
        <v>-6.5485763964355499</v>
      </c>
      <c r="J117" s="2">
        <f t="shared" si="120"/>
        <v>366.8876331232342</v>
      </c>
      <c r="K117" s="2">
        <f t="shared" si="121"/>
        <v>-1.5485763964355499</v>
      </c>
      <c r="L117" s="2">
        <f t="shared" si="122"/>
        <v>434.74244729406553</v>
      </c>
      <c r="M117" s="2">
        <f t="shared" si="123"/>
        <v>2.4514236035644501</v>
      </c>
      <c r="N117" s="2">
        <f t="shared" si="124"/>
        <v>8.0485763964355499</v>
      </c>
      <c r="O117" s="2">
        <f t="shared" si="125"/>
        <v>133.36961678430831</v>
      </c>
      <c r="P117" s="2">
        <f t="shared" si="126"/>
        <v>42.883852819952814</v>
      </c>
      <c r="Q117" s="2">
        <f t="shared" si="127"/>
        <v>2.3980888555973134</v>
      </c>
      <c r="R117" s="2">
        <f t="shared" si="128"/>
        <v>6.0094776841129143</v>
      </c>
      <c r="S117" s="2">
        <f t="shared" si="129"/>
        <v>-1540.2292083969176</v>
      </c>
      <c r="T117" s="2">
        <f t="shared" si="130"/>
        <v>-280.82818636495909</v>
      </c>
      <c r="U117" s="2">
        <f t="shared" si="131"/>
        <v>-3.7136237983331393</v>
      </c>
      <c r="V117" s="2">
        <f t="shared" si="132"/>
        <v>14.731775439928226</v>
      </c>
      <c r="W117" s="2">
        <f t="shared" si="133"/>
        <v>17787.454681193252</v>
      </c>
      <c r="X117" s="2">
        <f t="shared" si="134"/>
        <v>1839.0248326833748</v>
      </c>
      <c r="Y117" s="2">
        <f t="shared" si="135"/>
        <v>5.7508301593400324</v>
      </c>
      <c r="Z117" s="2">
        <f t="shared" si="136"/>
        <v>36.113822035851115</v>
      </c>
      <c r="AA117" s="2">
        <f t="shared" si="137"/>
        <v>0</v>
      </c>
      <c r="AB117" s="2">
        <f t="shared" si="138"/>
        <v>92.273449884274669</v>
      </c>
      <c r="AC117" s="2">
        <f t="shared" si="139"/>
        <v>135.35832988450827</v>
      </c>
      <c r="AD117" s="2">
        <f t="shared" si="140"/>
        <v>248.81667003336395</v>
      </c>
      <c r="AE117" s="2">
        <f t="shared" si="141"/>
        <v>0</v>
      </c>
      <c r="AF117" s="2">
        <f t="shared" si="142"/>
        <v>-604.25973592983974</v>
      </c>
      <c r="AG117" s="2">
        <f t="shared" si="143"/>
        <v>-209.61271472008619</v>
      </c>
      <c r="AH117" s="2">
        <f t="shared" si="144"/>
        <v>609.95505788009575</v>
      </c>
      <c r="AI117" s="2">
        <f t="shared" si="145"/>
        <v>0</v>
      </c>
      <c r="AJ117" s="2">
        <f t="shared" si="146"/>
        <v>3957.0410440265264</v>
      </c>
      <c r="AK117" s="2">
        <f t="shared" si="147"/>
        <v>324.60130240830404</v>
      </c>
      <c r="AL117" s="2">
        <f t="shared" si="148"/>
        <v>1495.2582260007871</v>
      </c>
      <c r="AM117" s="2">
        <f t="shared" si="149"/>
        <v>4.7644844980214689</v>
      </c>
      <c r="AN117" s="2">
        <f t="shared" si="150"/>
        <v>2.1827699141277965</v>
      </c>
      <c r="AO117" s="2">
        <f t="shared" si="151"/>
        <v>-2.0391739276983016</v>
      </c>
      <c r="AP117" s="2">
        <f t="shared" si="152"/>
        <v>-0.19607868802693029</v>
      </c>
      <c r="AQ117" s="2">
        <f t="shared" si="153"/>
        <v>57.769005724356177</v>
      </c>
      <c r="AR117" s="2">
        <f t="shared" si="154"/>
        <v>2.5448550826429668</v>
      </c>
    </row>
    <row r="118" spans="1:44">
      <c r="A118" s="1">
        <v>1108</v>
      </c>
      <c r="B118" s="2">
        <v>0</v>
      </c>
      <c r="C118" s="2">
        <v>1.1811023622047698</v>
      </c>
      <c r="D118" s="2">
        <v>57.341361741547026</v>
      </c>
      <c r="E118" s="2">
        <v>41.477535896248206</v>
      </c>
      <c r="F118" s="2">
        <f t="shared" si="117"/>
        <v>0</v>
      </c>
      <c r="G118" s="2">
        <f t="shared" si="155"/>
        <v>-11.60004631773969</v>
      </c>
      <c r="H118" s="2">
        <f t="shared" si="118"/>
        <v>1.7716535433071547</v>
      </c>
      <c r="I118" s="2">
        <f t="shared" si="119"/>
        <v>-6.6000463177396895</v>
      </c>
      <c r="J118" s="2">
        <f t="shared" si="120"/>
        <v>372.71885132005565</v>
      </c>
      <c r="K118" s="2">
        <f t="shared" si="121"/>
        <v>-1.6000463177396895</v>
      </c>
      <c r="L118" s="2">
        <f t="shared" si="122"/>
        <v>435.51412691060614</v>
      </c>
      <c r="M118" s="2">
        <f t="shared" si="123"/>
        <v>2.3999536822603105</v>
      </c>
      <c r="N118" s="2">
        <f t="shared" si="124"/>
        <v>8.1000463177396895</v>
      </c>
      <c r="O118" s="2">
        <f t="shared" si="125"/>
        <v>134.56107457370612</v>
      </c>
      <c r="P118" s="2">
        <f t="shared" si="126"/>
        <v>43.560611396309234</v>
      </c>
      <c r="Q118" s="2">
        <f t="shared" si="127"/>
        <v>2.5601482189123397</v>
      </c>
      <c r="R118" s="2">
        <f t="shared" si="128"/>
        <v>5.7597776769948235</v>
      </c>
      <c r="S118" s="2">
        <f t="shared" si="129"/>
        <v>-1560.9146976198156</v>
      </c>
      <c r="T118" s="2">
        <f t="shared" si="130"/>
        <v>-287.5020528447003</v>
      </c>
      <c r="U118" s="2">
        <f t="shared" si="131"/>
        <v>-4.0963557305385141</v>
      </c>
      <c r="V118" s="2">
        <f t="shared" si="132"/>
        <v>13.823199644904463</v>
      </c>
      <c r="W118" s="2">
        <f t="shared" si="133"/>
        <v>18106.682790430499</v>
      </c>
      <c r="X118" s="2">
        <f t="shared" si="134"/>
        <v>1897.526865220266</v>
      </c>
      <c r="Y118" s="2">
        <f t="shared" si="135"/>
        <v>6.5543589028000255</v>
      </c>
      <c r="Z118" s="2">
        <f t="shared" si="136"/>
        <v>33.175038888407883</v>
      </c>
      <c r="AA118" s="2">
        <f t="shared" si="137"/>
        <v>0</v>
      </c>
      <c r="AB118" s="2">
        <f t="shared" si="138"/>
        <v>51.449541019264856</v>
      </c>
      <c r="AC118" s="2">
        <f t="shared" si="139"/>
        <v>146.80238513262978</v>
      </c>
      <c r="AD118" s="2">
        <f t="shared" si="140"/>
        <v>238.90138535196189</v>
      </c>
      <c r="AE118" s="2">
        <f t="shared" si="141"/>
        <v>0</v>
      </c>
      <c r="AF118" s="2">
        <f t="shared" si="142"/>
        <v>-339.56935375359609</v>
      </c>
      <c r="AG118" s="2">
        <f t="shared" si="143"/>
        <v>-234.89061576686808</v>
      </c>
      <c r="AH118" s="2">
        <f t="shared" si="144"/>
        <v>573.35225947253036</v>
      </c>
      <c r="AI118" s="2">
        <f t="shared" si="145"/>
        <v>0</v>
      </c>
      <c r="AJ118" s="2">
        <f t="shared" si="146"/>
        <v>2241.1734628586682</v>
      </c>
      <c r="AK118" s="2">
        <f t="shared" si="147"/>
        <v>375.83586482938551</v>
      </c>
      <c r="AL118" s="2">
        <f t="shared" si="148"/>
        <v>1376.0188663533681</v>
      </c>
      <c r="AM118" s="2">
        <f t="shared" si="149"/>
        <v>4.3715331150385648</v>
      </c>
      <c r="AN118" s="2">
        <f t="shared" si="150"/>
        <v>2.0908211580712885</v>
      </c>
      <c r="AO118" s="2">
        <f t="shared" si="151"/>
        <v>-1.1077100479337788E-2</v>
      </c>
      <c r="AP118" s="2">
        <f t="shared" si="152"/>
        <v>-1.2119241403876807E-3</v>
      </c>
      <c r="AQ118" s="2">
        <f t="shared" si="153"/>
        <v>39.930281940414218</v>
      </c>
      <c r="AR118" s="2">
        <f t="shared" si="154"/>
        <v>2.0894637043782658</v>
      </c>
    </row>
    <row r="119" spans="1:44">
      <c r="A119" s="1">
        <v>1118</v>
      </c>
      <c r="B119" s="2">
        <v>0</v>
      </c>
      <c r="C119" s="2">
        <v>0.62402496099856786</v>
      </c>
      <c r="D119" s="2">
        <v>53.264987742367062</v>
      </c>
      <c r="E119" s="2">
        <v>46.11098729663437</v>
      </c>
      <c r="F119" s="2">
        <f t="shared" si="117"/>
        <v>0</v>
      </c>
      <c r="G119" s="2">
        <f t="shared" si="155"/>
        <v>-11.813238243815446</v>
      </c>
      <c r="H119" s="2">
        <f t="shared" si="118"/>
        <v>0.93603744149785184</v>
      </c>
      <c r="I119" s="2">
        <f t="shared" si="119"/>
        <v>-6.8132382438154462</v>
      </c>
      <c r="J119" s="2">
        <f t="shared" si="120"/>
        <v>346.22242032538588</v>
      </c>
      <c r="K119" s="2">
        <f t="shared" si="121"/>
        <v>-1.8132382438154462</v>
      </c>
      <c r="L119" s="2">
        <f t="shared" si="122"/>
        <v>484.16536661466091</v>
      </c>
      <c r="M119" s="2">
        <f t="shared" si="123"/>
        <v>2.1867617561845538</v>
      </c>
      <c r="N119" s="2">
        <f t="shared" si="124"/>
        <v>8.3132382438154462</v>
      </c>
      <c r="O119" s="2">
        <f t="shared" si="125"/>
        <v>139.55259780514385</v>
      </c>
      <c r="P119" s="2">
        <f t="shared" si="126"/>
        <v>46.420215366989382</v>
      </c>
      <c r="Q119" s="2">
        <f t="shared" si="127"/>
        <v>3.2878329288349235</v>
      </c>
      <c r="R119" s="2">
        <f t="shared" si="128"/>
        <v>4.781926978311354</v>
      </c>
      <c r="S119" s="2">
        <f t="shared" si="129"/>
        <v>-1648.5680854155207</v>
      </c>
      <c r="T119" s="2">
        <f t="shared" si="130"/>
        <v>-316.2719866245215</v>
      </c>
      <c r="U119" s="2">
        <f t="shared" si="131"/>
        <v>-5.9616244058392311</v>
      </c>
      <c r="V119" s="2">
        <f t="shared" si="132"/>
        <v>10.456935037038434</v>
      </c>
      <c r="W119" s="2">
        <f t="shared" si="133"/>
        <v>19474.927554164238</v>
      </c>
      <c r="X119" s="2">
        <f t="shared" si="134"/>
        <v>2154.8363947176772</v>
      </c>
      <c r="Y119" s="2">
        <f t="shared" si="135"/>
        <v>10.809845367931231</v>
      </c>
      <c r="Z119" s="2">
        <f t="shared" si="136"/>
        <v>22.866825625901956</v>
      </c>
      <c r="AA119" s="2">
        <f t="shared" si="137"/>
        <v>0</v>
      </c>
      <c r="AB119" s="2">
        <f t="shared" si="138"/>
        <v>28.967373083930671</v>
      </c>
      <c r="AC119" s="2">
        <f t="shared" si="139"/>
        <v>175.12638065334301</v>
      </c>
      <c r="AD119" s="2">
        <f t="shared" si="140"/>
        <v>220.49937415034802</v>
      </c>
      <c r="AE119" s="2">
        <f t="shared" si="141"/>
        <v>0</v>
      </c>
      <c r="AF119" s="2">
        <f t="shared" si="142"/>
        <v>-197.36161411830662</v>
      </c>
      <c r="AG119" s="2">
        <f t="shared" si="143"/>
        <v>-317.54585090162294</v>
      </c>
      <c r="AH119" s="2">
        <f t="shared" si="144"/>
        <v>482.17959865461012</v>
      </c>
      <c r="AI119" s="2">
        <f t="shared" si="145"/>
        <v>0</v>
      </c>
      <c r="AJ119" s="2">
        <f t="shared" si="146"/>
        <v>1344.6716971719932</v>
      </c>
      <c r="AK119" s="2">
        <f t="shared" si="147"/>
        <v>575.78628101974039</v>
      </c>
      <c r="AL119" s="2">
        <f t="shared" si="148"/>
        <v>1054.4119059503184</v>
      </c>
      <c r="AM119" s="2">
        <f t="shared" si="149"/>
        <v>4.2459312788762169</v>
      </c>
      <c r="AN119" s="2">
        <f t="shared" si="150"/>
        <v>2.0605657666952095</v>
      </c>
      <c r="AO119" s="2">
        <f t="shared" si="151"/>
        <v>-0.32727866365319414</v>
      </c>
      <c r="AP119" s="2">
        <f t="shared" si="152"/>
        <v>-3.7407462741573562E-2</v>
      </c>
      <c r="AQ119" s="2">
        <f t="shared" si="153"/>
        <v>29.74869884142052</v>
      </c>
      <c r="AR119" s="2">
        <f t="shared" si="154"/>
        <v>1.650144794212056</v>
      </c>
    </row>
    <row r="120" spans="1:44">
      <c r="A120" s="1">
        <v>1123</v>
      </c>
      <c r="B120" s="2">
        <v>0</v>
      </c>
      <c r="C120" s="2">
        <v>0.93240093240107069</v>
      </c>
      <c r="D120" s="2">
        <v>54.475524475524438</v>
      </c>
      <c r="E120" s="2">
        <v>44.592074592074489</v>
      </c>
      <c r="F120" s="2">
        <f t="shared" si="117"/>
        <v>0</v>
      </c>
      <c r="G120" s="2">
        <f t="shared" si="155"/>
        <v>-11.737062937062927</v>
      </c>
      <c r="H120" s="2">
        <f t="shared" si="118"/>
        <v>1.3986013986016061</v>
      </c>
      <c r="I120" s="2">
        <f t="shared" si="119"/>
        <v>-6.7370629370629267</v>
      </c>
      <c r="J120" s="2">
        <f t="shared" si="120"/>
        <v>354.09090909090884</v>
      </c>
      <c r="K120" s="2">
        <f t="shared" si="121"/>
        <v>-1.7370629370629267</v>
      </c>
      <c r="L120" s="2">
        <f t="shared" si="122"/>
        <v>468.21678321678212</v>
      </c>
      <c r="M120" s="2">
        <f t="shared" si="123"/>
        <v>2.2629370629370733</v>
      </c>
      <c r="N120" s="2">
        <f t="shared" si="124"/>
        <v>8.2370629370629267</v>
      </c>
      <c r="O120" s="2">
        <f t="shared" si="125"/>
        <v>137.75864638857621</v>
      </c>
      <c r="P120" s="2">
        <f t="shared" si="126"/>
        <v>45.38801701794695</v>
      </c>
      <c r="Q120" s="2">
        <f t="shared" si="127"/>
        <v>3.0173876473176811</v>
      </c>
      <c r="R120" s="2">
        <f t="shared" si="128"/>
        <v>5.120884150814268</v>
      </c>
      <c r="S120" s="2">
        <f t="shared" si="129"/>
        <v>-1616.8819027873155</v>
      </c>
      <c r="T120" s="2">
        <f t="shared" si="130"/>
        <v>-305.7819272383918</v>
      </c>
      <c r="U120" s="2">
        <f t="shared" si="131"/>
        <v>-5.2413922489070455</v>
      </c>
      <c r="V120" s="2">
        <f t="shared" si="132"/>
        <v>11.588238539884648</v>
      </c>
      <c r="W120" s="2">
        <f t="shared" si="133"/>
        <v>18977.444654812782</v>
      </c>
      <c r="X120" s="2">
        <f t="shared" si="134"/>
        <v>2060.0720888214419</v>
      </c>
      <c r="Y120" s="2">
        <f t="shared" si="135"/>
        <v>9.1046282141853307</v>
      </c>
      <c r="Z120" s="2">
        <f t="shared" si="136"/>
        <v>26.223454486060767</v>
      </c>
      <c r="AA120" s="2">
        <f t="shared" si="137"/>
        <v>0</v>
      </c>
      <c r="AB120" s="2">
        <f t="shared" si="138"/>
        <v>42.319829387369403</v>
      </c>
      <c r="AC120" s="2">
        <f t="shared" si="139"/>
        <v>164.37377463359942</v>
      </c>
      <c r="AD120" s="2">
        <f t="shared" si="140"/>
        <v>228.35084803048187</v>
      </c>
      <c r="AE120" s="2">
        <f t="shared" si="141"/>
        <v>0</v>
      </c>
      <c r="AF120" s="2">
        <f t="shared" si="142"/>
        <v>-285.11135406847285</v>
      </c>
      <c r="AG120" s="2">
        <f t="shared" si="143"/>
        <v>-285.52759174115982</v>
      </c>
      <c r="AH120" s="2">
        <f t="shared" si="144"/>
        <v>516.74359736128861</v>
      </c>
      <c r="AI120" s="2">
        <f t="shared" si="145"/>
        <v>0</v>
      </c>
      <c r="AJ120" s="2">
        <f t="shared" si="146"/>
        <v>1920.8131364305336</v>
      </c>
      <c r="AK120" s="2">
        <f t="shared" si="147"/>
        <v>495.97939712240333</v>
      </c>
      <c r="AL120" s="2">
        <f t="shared" si="148"/>
        <v>1169.3582385042921</v>
      </c>
      <c r="AM120" s="2">
        <f t="shared" si="149"/>
        <v>4.3504445205145066</v>
      </c>
      <c r="AN120" s="2">
        <f t="shared" si="150"/>
        <v>2.0857719243758428</v>
      </c>
      <c r="AO120" s="2">
        <f t="shared" si="151"/>
        <v>-0.53895348448344071</v>
      </c>
      <c r="AP120" s="2">
        <f t="shared" si="152"/>
        <v>-5.9395129304732272E-2</v>
      </c>
      <c r="AQ120" s="2">
        <f t="shared" si="153"/>
        <v>35.861507720572291</v>
      </c>
      <c r="AR120" s="2">
        <f t="shared" si="154"/>
        <v>1.894790834594446</v>
      </c>
    </row>
    <row r="121" spans="1:44">
      <c r="A121" s="1">
        <v>1128</v>
      </c>
      <c r="B121" s="2">
        <v>0</v>
      </c>
      <c r="C121" s="2">
        <v>1.3311536665110191</v>
      </c>
      <c r="D121" s="2">
        <v>53.736571695469472</v>
      </c>
      <c r="E121" s="2">
        <v>44.932274638019507</v>
      </c>
      <c r="F121" s="2">
        <f t="shared" si="117"/>
        <v>0</v>
      </c>
      <c r="G121" s="2">
        <f t="shared" si="155"/>
        <v>-11.730733302195228</v>
      </c>
      <c r="H121" s="2">
        <f t="shared" si="118"/>
        <v>1.9967304997665285</v>
      </c>
      <c r="I121" s="2">
        <f t="shared" si="119"/>
        <v>-6.7307333021952278</v>
      </c>
      <c r="J121" s="2">
        <f t="shared" si="120"/>
        <v>349.28771602055156</v>
      </c>
      <c r="K121" s="2">
        <f t="shared" si="121"/>
        <v>-1.7307333021952278</v>
      </c>
      <c r="L121" s="2">
        <f t="shared" si="122"/>
        <v>471.7888836992048</v>
      </c>
      <c r="M121" s="2">
        <f t="shared" si="123"/>
        <v>2.2692666978047722</v>
      </c>
      <c r="N121" s="2">
        <f t="shared" si="124"/>
        <v>8.2307333021952278</v>
      </c>
      <c r="O121" s="2">
        <f t="shared" si="125"/>
        <v>137.61010380723215</v>
      </c>
      <c r="P121" s="2">
        <f t="shared" si="126"/>
        <v>45.302770785279876</v>
      </c>
      <c r="Q121" s="2">
        <f t="shared" si="127"/>
        <v>2.9954377633275979</v>
      </c>
      <c r="R121" s="2">
        <f t="shared" si="128"/>
        <v>5.149571345765775</v>
      </c>
      <c r="S121" s="2">
        <f t="shared" si="129"/>
        <v>-1614.2674274500405</v>
      </c>
      <c r="T121" s="2">
        <f t="shared" si="130"/>
        <v>-304.92086800620029</v>
      </c>
      <c r="U121" s="2">
        <f t="shared" si="131"/>
        <v>-5.1843038916442605</v>
      </c>
      <c r="V121" s="2">
        <f t="shared" si="132"/>
        <v>11.685750762915976</v>
      </c>
      <c r="W121" s="2">
        <f t="shared" si="133"/>
        <v>18936.54066983721</v>
      </c>
      <c r="X121" s="2">
        <f t="shared" si="134"/>
        <v>2052.3410408236077</v>
      </c>
      <c r="Y121" s="2">
        <f t="shared" si="135"/>
        <v>8.9726473939690425</v>
      </c>
      <c r="Z121" s="2">
        <f t="shared" si="136"/>
        <v>26.518085045131937</v>
      </c>
      <c r="AA121" s="2">
        <f t="shared" si="137"/>
        <v>0</v>
      </c>
      <c r="AB121" s="2">
        <f t="shared" si="138"/>
        <v>60.304949433933587</v>
      </c>
      <c r="AC121" s="2">
        <f t="shared" si="139"/>
        <v>160.96455612837019</v>
      </c>
      <c r="AD121" s="2">
        <f t="shared" si="140"/>
        <v>231.38195397602351</v>
      </c>
      <c r="AE121" s="2">
        <f t="shared" si="141"/>
        <v>0</v>
      </c>
      <c r="AF121" s="2">
        <f t="shared" si="142"/>
        <v>-405.89653144217601</v>
      </c>
      <c r="AG121" s="2">
        <f t="shared" si="143"/>
        <v>-278.58671776444322</v>
      </c>
      <c r="AH121" s="2">
        <f t="shared" si="144"/>
        <v>525.06736263078665</v>
      </c>
      <c r="AI121" s="2">
        <f t="shared" si="145"/>
        <v>0</v>
      </c>
      <c r="AJ121" s="2">
        <f t="shared" si="146"/>
        <v>2731.9813014233864</v>
      </c>
      <c r="AK121" s="2">
        <f t="shared" si="147"/>
        <v>482.15930998418474</v>
      </c>
      <c r="AL121" s="2">
        <f t="shared" si="148"/>
        <v>1191.5178801222262</v>
      </c>
      <c r="AM121" s="2">
        <f t="shared" si="149"/>
        <v>4.5265145953832731</v>
      </c>
      <c r="AN121" s="2">
        <f t="shared" si="150"/>
        <v>2.1275607148524043</v>
      </c>
      <c r="AO121" s="2">
        <f t="shared" si="151"/>
        <v>-1.5941588657583259</v>
      </c>
      <c r="AP121" s="2">
        <f t="shared" si="152"/>
        <v>-0.16553342889286982</v>
      </c>
      <c r="AQ121" s="2">
        <f t="shared" si="153"/>
        <v>44.056584915297975</v>
      </c>
      <c r="AR121" s="2">
        <f t="shared" si="154"/>
        <v>2.1502204070393636</v>
      </c>
    </row>
    <row r="122" spans="1:44">
      <c r="A122" s="1">
        <v>1138</v>
      </c>
      <c r="B122" s="2">
        <v>0</v>
      </c>
      <c r="C122" s="2">
        <v>1.0894235133908705</v>
      </c>
      <c r="D122" s="2">
        <v>60.009078529278305</v>
      </c>
      <c r="E122" s="2">
        <v>38.901497957330825</v>
      </c>
      <c r="F122" s="2">
        <f t="shared" si="117"/>
        <v>0</v>
      </c>
      <c r="G122" s="2">
        <f t="shared" si="155"/>
        <v>-11.501588742623689</v>
      </c>
      <c r="H122" s="2">
        <f t="shared" si="118"/>
        <v>1.6341352700863059</v>
      </c>
      <c r="I122" s="2">
        <f t="shared" si="119"/>
        <v>-6.5015887426236887</v>
      </c>
      <c r="J122" s="2">
        <f t="shared" si="120"/>
        <v>390.05901044030901</v>
      </c>
      <c r="K122" s="2">
        <f t="shared" si="121"/>
        <v>-1.5015887426236887</v>
      </c>
      <c r="L122" s="2">
        <f t="shared" si="122"/>
        <v>408.46572855197365</v>
      </c>
      <c r="M122" s="2">
        <f t="shared" si="123"/>
        <v>2.4984112573763113</v>
      </c>
      <c r="N122" s="2">
        <f t="shared" si="124"/>
        <v>8.0015887426236887</v>
      </c>
      <c r="O122" s="2">
        <f t="shared" si="125"/>
        <v>132.28654360444796</v>
      </c>
      <c r="P122" s="2">
        <f t="shared" si="126"/>
        <v>42.270656178211077</v>
      </c>
      <c r="Q122" s="2">
        <f t="shared" si="127"/>
        <v>2.2547687519741904</v>
      </c>
      <c r="R122" s="2">
        <f t="shared" si="128"/>
        <v>6.2420588109846813</v>
      </c>
      <c r="S122" s="2">
        <f t="shared" si="129"/>
        <v>-1521.5054207215164</v>
      </c>
      <c r="T122" s="2">
        <f t="shared" si="130"/>
        <v>-274.82642235157363</v>
      </c>
      <c r="U122" s="2">
        <f t="shared" si="131"/>
        <v>-3.3857353751841082</v>
      </c>
      <c r="V122" s="2">
        <f t="shared" si="132"/>
        <v>15.595230002569121</v>
      </c>
      <c r="W122" s="2">
        <f t="shared" si="133"/>
        <v>17499.729618811511</v>
      </c>
      <c r="X122" s="2">
        <f t="shared" si="134"/>
        <v>1786.8083737365343</v>
      </c>
      <c r="Y122" s="2">
        <f t="shared" si="135"/>
        <v>5.0839821248792481</v>
      </c>
      <c r="Z122" s="2">
        <f t="shared" si="136"/>
        <v>38.963298199791495</v>
      </c>
      <c r="AA122" s="2">
        <f t="shared" si="137"/>
        <v>0</v>
      </c>
      <c r="AB122" s="2">
        <f t="shared" si="138"/>
        <v>46.050646767004217</v>
      </c>
      <c r="AC122" s="2">
        <f t="shared" si="139"/>
        <v>135.30659510258204</v>
      </c>
      <c r="AD122" s="2">
        <f t="shared" si="140"/>
        <v>242.82543808505946</v>
      </c>
      <c r="AE122" s="2">
        <f t="shared" si="141"/>
        <v>0</v>
      </c>
      <c r="AF122" s="2">
        <f t="shared" si="142"/>
        <v>-299.4023666108946</v>
      </c>
      <c r="AG122" s="2">
        <f t="shared" si="143"/>
        <v>-203.17486000877869</v>
      </c>
      <c r="AH122" s="2">
        <f t="shared" si="144"/>
        <v>606.67780808904706</v>
      </c>
      <c r="AI122" s="2">
        <f t="shared" si="145"/>
        <v>0</v>
      </c>
      <c r="AJ122" s="2">
        <f t="shared" si="146"/>
        <v>1946.5910562722829</v>
      </c>
      <c r="AK122" s="2">
        <f t="shared" si="147"/>
        <v>305.08508257332596</v>
      </c>
      <c r="AL122" s="2">
        <f t="shared" si="148"/>
        <v>1515.7306653300607</v>
      </c>
      <c r="AM122" s="2">
        <f t="shared" si="149"/>
        <v>4.2418267995464571</v>
      </c>
      <c r="AN122" s="2">
        <f t="shared" si="150"/>
        <v>2.059569566571243</v>
      </c>
      <c r="AO122" s="2">
        <f t="shared" si="151"/>
        <v>1.0410058146937375</v>
      </c>
      <c r="AP122" s="2">
        <f t="shared" si="152"/>
        <v>0.11915815164349933</v>
      </c>
      <c r="AQ122" s="2">
        <f t="shared" si="153"/>
        <v>37.674068041756698</v>
      </c>
      <c r="AR122" s="2">
        <f t="shared" si="154"/>
        <v>2.0938070345778184</v>
      </c>
    </row>
    <row r="123" spans="1:44">
      <c r="A123" s="1">
        <v>1148</v>
      </c>
      <c r="B123" s="2">
        <v>0</v>
      </c>
      <c r="C123" s="2">
        <v>1.2806359019652638</v>
      </c>
      <c r="D123" s="2">
        <v>55.818061382203268</v>
      </c>
      <c r="E123" s="2">
        <v>42.901302715831477</v>
      </c>
      <c r="F123" s="2">
        <f t="shared" si="117"/>
        <v>0</v>
      </c>
      <c r="G123" s="2">
        <f t="shared" si="155"/>
        <v>-11.652020313534997</v>
      </c>
      <c r="H123" s="2">
        <f t="shared" si="118"/>
        <v>1.9209538529478958</v>
      </c>
      <c r="I123" s="2">
        <f t="shared" si="119"/>
        <v>-6.6520203135349973</v>
      </c>
      <c r="J123" s="2">
        <f t="shared" si="120"/>
        <v>362.81739898432124</v>
      </c>
      <c r="K123" s="2">
        <f t="shared" si="121"/>
        <v>-1.6520203135349973</v>
      </c>
      <c r="L123" s="2">
        <f t="shared" si="122"/>
        <v>450.46367851623052</v>
      </c>
      <c r="M123" s="2">
        <f t="shared" si="123"/>
        <v>2.3479796864650027</v>
      </c>
      <c r="N123" s="2">
        <f t="shared" si="124"/>
        <v>8.1520203135349973</v>
      </c>
      <c r="O123" s="2">
        <f t="shared" si="125"/>
        <v>135.76957738703223</v>
      </c>
      <c r="P123" s="2">
        <f t="shared" si="126"/>
        <v>44.249374251682241</v>
      </c>
      <c r="Q123" s="2">
        <f t="shared" si="127"/>
        <v>2.7291711163322709</v>
      </c>
      <c r="R123" s="2">
        <f t="shared" si="128"/>
        <v>5.5130086080522922</v>
      </c>
      <c r="S123" s="2">
        <f t="shared" si="129"/>
        <v>-1581.9898736737614</v>
      </c>
      <c r="T123" s="2">
        <f t="shared" si="130"/>
        <v>-294.34773638340272</v>
      </c>
      <c r="U123" s="2">
        <f t="shared" si="131"/>
        <v>-4.5086461232938966</v>
      </c>
      <c r="V123" s="2">
        <f t="shared" si="132"/>
        <v>12.944432223013482</v>
      </c>
      <c r="W123" s="2">
        <f t="shared" si="133"/>
        <v>18433.378143853333</v>
      </c>
      <c r="X123" s="2">
        <f t="shared" si="134"/>
        <v>1958.0071216654392</v>
      </c>
      <c r="Y123" s="2">
        <f t="shared" si="135"/>
        <v>7.448374982222334</v>
      </c>
      <c r="Z123" s="2">
        <f t="shared" si="136"/>
        <v>30.393263912458671</v>
      </c>
      <c r="AA123" s="2">
        <f t="shared" si="137"/>
        <v>0</v>
      </c>
      <c r="AB123" s="2">
        <f t="shared" si="138"/>
        <v>56.667337306201603</v>
      </c>
      <c r="AC123" s="2">
        <f t="shared" si="139"/>
        <v>152.33704089397091</v>
      </c>
      <c r="AD123" s="2">
        <f t="shared" si="140"/>
        <v>236.51525116903611</v>
      </c>
      <c r="AE123" s="2">
        <f t="shared" si="141"/>
        <v>0</v>
      </c>
      <c r="AF123" s="2">
        <f t="shared" si="142"/>
        <v>-376.95227887479263</v>
      </c>
      <c r="AG123" s="2">
        <f t="shared" si="143"/>
        <v>-251.66388606065152</v>
      </c>
      <c r="AH123" s="2">
        <f t="shared" si="144"/>
        <v>555.33300528406482</v>
      </c>
      <c r="AI123" s="2">
        <f t="shared" si="145"/>
        <v>0</v>
      </c>
      <c r="AJ123" s="2">
        <f t="shared" si="146"/>
        <v>2507.4942163084297</v>
      </c>
      <c r="AK123" s="2">
        <f t="shared" si="147"/>
        <v>415.75385195535341</v>
      </c>
      <c r="AL123" s="2">
        <f t="shared" si="148"/>
        <v>1303.9106156305461</v>
      </c>
      <c r="AM123" s="2">
        <f t="shared" si="149"/>
        <v>4.4551962936920857</v>
      </c>
      <c r="AN123" s="2">
        <f t="shared" si="150"/>
        <v>2.1107335913591951</v>
      </c>
      <c r="AO123" s="2">
        <f t="shared" si="151"/>
        <v>-0.73283159651379381</v>
      </c>
      <c r="AP123" s="2">
        <f t="shared" si="152"/>
        <v>-7.7929864402535243E-2</v>
      </c>
      <c r="AQ123" s="2">
        <f t="shared" si="153"/>
        <v>42.271586838943293</v>
      </c>
      <c r="AR123" s="2">
        <f t="shared" si="154"/>
        <v>2.129682508667798</v>
      </c>
    </row>
    <row r="124" spans="1:44">
      <c r="A124" s="1">
        <v>1158</v>
      </c>
      <c r="B124" s="2">
        <v>0</v>
      </c>
      <c r="C124" s="2">
        <v>1.3821700069109089</v>
      </c>
      <c r="D124" s="2">
        <v>55.309836443215687</v>
      </c>
      <c r="E124" s="2">
        <v>43.307993549873395</v>
      </c>
      <c r="F124" s="2">
        <f t="shared" si="117"/>
        <v>0</v>
      </c>
      <c r="G124" s="2">
        <f t="shared" si="155"/>
        <v>-11.663211241649389</v>
      </c>
      <c r="H124" s="2">
        <f t="shared" si="118"/>
        <v>2.0732550103663634</v>
      </c>
      <c r="I124" s="2">
        <f t="shared" si="119"/>
        <v>-6.6632112416493889</v>
      </c>
      <c r="J124" s="2">
        <f t="shared" si="120"/>
        <v>359.51393688090195</v>
      </c>
      <c r="K124" s="2">
        <f t="shared" si="121"/>
        <v>-1.6632112416493889</v>
      </c>
      <c r="L124" s="2">
        <f t="shared" si="122"/>
        <v>454.73393227367063</v>
      </c>
      <c r="M124" s="2">
        <f t="shared" si="123"/>
        <v>2.3367887583506111</v>
      </c>
      <c r="N124" s="2">
        <f t="shared" si="124"/>
        <v>8.1632112416493889</v>
      </c>
      <c r="O124" s="2">
        <f t="shared" si="125"/>
        <v>136.03049646733669</v>
      </c>
      <c r="P124" s="2">
        <f t="shared" si="126"/>
        <v>44.398384050842793</v>
      </c>
      <c r="Q124" s="2">
        <f t="shared" si="127"/>
        <v>2.766271634348902</v>
      </c>
      <c r="R124" s="2">
        <f t="shared" si="128"/>
        <v>5.4605817011537905</v>
      </c>
      <c r="S124" s="2">
        <f t="shared" si="129"/>
        <v>-1586.5524156049887</v>
      </c>
      <c r="T124" s="2">
        <f t="shared" si="130"/>
        <v>-295.83581171864262</v>
      </c>
      <c r="U124" s="2">
        <f t="shared" si="131"/>
        <v>-4.600894079704922</v>
      </c>
      <c r="V124" s="2">
        <f t="shared" si="132"/>
        <v>12.760225933311233</v>
      </c>
      <c r="W124" s="2">
        <f t="shared" si="133"/>
        <v>18504.295969150098</v>
      </c>
      <c r="X124" s="2">
        <f t="shared" si="134"/>
        <v>1971.2165063261318</v>
      </c>
      <c r="Y124" s="2">
        <f t="shared" si="135"/>
        <v>7.652258755003345</v>
      </c>
      <c r="Z124" s="2">
        <f t="shared" si="136"/>
        <v>29.817952514975623</v>
      </c>
      <c r="AA124" s="2">
        <f t="shared" si="137"/>
        <v>0</v>
      </c>
      <c r="AB124" s="2">
        <f t="shared" si="138"/>
        <v>61.366114790386568</v>
      </c>
      <c r="AC124" s="2">
        <f t="shared" si="139"/>
        <v>153.00203165334472</v>
      </c>
      <c r="AD124" s="2">
        <f t="shared" si="140"/>
        <v>236.48683709212506</v>
      </c>
      <c r="AE124" s="2">
        <f t="shared" si="141"/>
        <v>0</v>
      </c>
      <c r="AF124" s="2">
        <f t="shared" si="142"/>
        <v>-408.89538592765058</v>
      </c>
      <c r="AG124" s="2">
        <f t="shared" si="143"/>
        <v>-254.4746990410386</v>
      </c>
      <c r="AH124" s="2">
        <f t="shared" si="144"/>
        <v>552.61978241477004</v>
      </c>
      <c r="AI124" s="2">
        <f t="shared" si="145"/>
        <v>0</v>
      </c>
      <c r="AJ124" s="2">
        <f t="shared" si="146"/>
        <v>2724.5563321716872</v>
      </c>
      <c r="AK124" s="2">
        <f t="shared" si="147"/>
        <v>423.24518016040031</v>
      </c>
      <c r="AL124" s="2">
        <f t="shared" si="148"/>
        <v>1291.3556951889955</v>
      </c>
      <c r="AM124" s="2">
        <f t="shared" si="149"/>
        <v>4.508549835358564</v>
      </c>
      <c r="AN124" s="2">
        <f t="shared" si="150"/>
        <v>2.123334602778979</v>
      </c>
      <c r="AO124" s="2">
        <f t="shared" si="151"/>
        <v>-1.1075030255391913</v>
      </c>
      <c r="AP124" s="2">
        <f t="shared" si="152"/>
        <v>-0.11568834534704273</v>
      </c>
      <c r="AQ124" s="2">
        <f t="shared" si="153"/>
        <v>44.391572075210824</v>
      </c>
      <c r="AR124" s="2">
        <f t="shared" si="154"/>
        <v>2.1838699692282475</v>
      </c>
    </row>
    <row r="125" spans="1:44">
      <c r="A125" s="1">
        <v>1168</v>
      </c>
      <c r="B125" s="2">
        <v>0</v>
      </c>
      <c r="C125" s="2">
        <v>1.6078713702902152</v>
      </c>
      <c r="D125" s="2">
        <v>56.755459563235334</v>
      </c>
      <c r="E125" s="2">
        <v>41.636669066474454</v>
      </c>
      <c r="F125" s="2">
        <f t="shared" si="117"/>
        <v>0</v>
      </c>
      <c r="G125" s="2">
        <f t="shared" si="155"/>
        <v>-11.585073194144467</v>
      </c>
      <c r="H125" s="2">
        <f t="shared" si="118"/>
        <v>2.4118070554353226</v>
      </c>
      <c r="I125" s="2">
        <f t="shared" si="119"/>
        <v>-6.5850731941444671</v>
      </c>
      <c r="J125" s="2">
        <f t="shared" si="120"/>
        <v>368.91048716102966</v>
      </c>
      <c r="K125" s="2">
        <f t="shared" si="121"/>
        <v>-1.5850731941444671</v>
      </c>
      <c r="L125" s="2">
        <f t="shared" si="122"/>
        <v>437.18502519798176</v>
      </c>
      <c r="M125" s="2">
        <f t="shared" si="123"/>
        <v>2.4149268058555329</v>
      </c>
      <c r="N125" s="2">
        <f t="shared" si="124"/>
        <v>8.0850731941444671</v>
      </c>
      <c r="O125" s="2">
        <f t="shared" si="125"/>
        <v>134.21392091368469</v>
      </c>
      <c r="P125" s="2">
        <f t="shared" si="126"/>
        <v>43.363188972240017</v>
      </c>
      <c r="Q125" s="2">
        <f t="shared" si="127"/>
        <v>2.5124570307953435</v>
      </c>
      <c r="R125" s="2">
        <f t="shared" si="128"/>
        <v>5.8318714776396066</v>
      </c>
      <c r="S125" s="2">
        <f t="shared" si="129"/>
        <v>-1554.8780974581539</v>
      </c>
      <c r="T125" s="2">
        <f t="shared" si="130"/>
        <v>-285.54977331371873</v>
      </c>
      <c r="U125" s="2">
        <f t="shared" si="131"/>
        <v>-3.9824282909534992</v>
      </c>
      <c r="V125" s="2">
        <f t="shared" si="132"/>
        <v>14.083542759656202</v>
      </c>
      <c r="W125" s="2">
        <f t="shared" si="133"/>
        <v>18013.376567024807</v>
      </c>
      <c r="X125" s="2">
        <f t="shared" si="134"/>
        <v>1880.3661578421982</v>
      </c>
      <c r="Y125" s="2">
        <f t="shared" si="135"/>
        <v>6.3124403315929536</v>
      </c>
      <c r="Z125" s="2">
        <f t="shared" si="136"/>
        <v>34.01072493170637</v>
      </c>
      <c r="AA125" s="2">
        <f t="shared" si="137"/>
        <v>0</v>
      </c>
      <c r="AB125" s="2">
        <f t="shared" si="138"/>
        <v>69.722430072949109</v>
      </c>
      <c r="AC125" s="2">
        <f t="shared" si="139"/>
        <v>142.59565341567142</v>
      </c>
      <c r="AD125" s="2">
        <f t="shared" si="140"/>
        <v>242.81970275269168</v>
      </c>
      <c r="AE125" s="2">
        <f t="shared" si="141"/>
        <v>0</v>
      </c>
      <c r="AF125" s="2">
        <f t="shared" si="142"/>
        <v>-459.12730530398926</v>
      </c>
      <c r="AG125" s="2">
        <f t="shared" si="143"/>
        <v>-226.02454783069572</v>
      </c>
      <c r="AH125" s="2">
        <f t="shared" si="144"/>
        <v>586.39180916734767</v>
      </c>
      <c r="AI125" s="2">
        <f t="shared" si="145"/>
        <v>0</v>
      </c>
      <c r="AJ125" s="2">
        <f t="shared" si="146"/>
        <v>3023.3869108570821</v>
      </c>
      <c r="AK125" s="2">
        <f t="shared" si="147"/>
        <v>358.26545198505971</v>
      </c>
      <c r="AL125" s="2">
        <f t="shared" si="148"/>
        <v>1416.0932986923501</v>
      </c>
      <c r="AM125" s="2">
        <f t="shared" si="149"/>
        <v>4.5513778624131218</v>
      </c>
      <c r="AN125" s="2">
        <f t="shared" si="150"/>
        <v>2.1333958522536602</v>
      </c>
      <c r="AO125" s="2">
        <f t="shared" si="151"/>
        <v>-0.98760043967337308</v>
      </c>
      <c r="AP125" s="2">
        <f t="shared" si="152"/>
        <v>-0.10171076842105277</v>
      </c>
      <c r="AQ125" s="2">
        <f t="shared" si="153"/>
        <v>47.97745661534492</v>
      </c>
      <c r="AR125" s="2">
        <f t="shared" si="154"/>
        <v>2.3160686912167718</v>
      </c>
    </row>
    <row r="126" spans="1:44">
      <c r="A126" s="1">
        <v>1178</v>
      </c>
      <c r="B126" s="2">
        <v>0</v>
      </c>
      <c r="C126" s="2">
        <v>0.60228006022782865</v>
      </c>
      <c r="D126" s="2">
        <v>60.163476016347893</v>
      </c>
      <c r="E126" s="2">
        <v>39.23424392342428</v>
      </c>
      <c r="F126" s="2">
        <f t="shared" si="117"/>
        <v>0</v>
      </c>
      <c r="G126" s="2">
        <f t="shared" si="155"/>
        <v>-11.53925575392558</v>
      </c>
      <c r="H126" s="2">
        <f t="shared" si="118"/>
        <v>0.90342009034174298</v>
      </c>
      <c r="I126" s="2">
        <f t="shared" si="119"/>
        <v>-6.5392557539255804</v>
      </c>
      <c r="J126" s="2">
        <f t="shared" si="120"/>
        <v>391.06259410626132</v>
      </c>
      <c r="K126" s="2">
        <f t="shared" si="121"/>
        <v>-1.5392557539255804</v>
      </c>
      <c r="L126" s="2">
        <f t="shared" si="122"/>
        <v>411.95956119595496</v>
      </c>
      <c r="M126" s="2">
        <f t="shared" si="123"/>
        <v>2.4607442460744196</v>
      </c>
      <c r="N126" s="2">
        <f t="shared" si="124"/>
        <v>8.0392557539255804</v>
      </c>
      <c r="O126" s="2">
        <f t="shared" si="125"/>
        <v>133.15442335450462</v>
      </c>
      <c r="P126" s="2">
        <f t="shared" si="126"/>
        <v>42.761865815248811</v>
      </c>
      <c r="Q126" s="2">
        <f t="shared" si="127"/>
        <v>2.3693082759930069</v>
      </c>
      <c r="R126" s="2">
        <f t="shared" si="128"/>
        <v>6.0552622445883637</v>
      </c>
      <c r="S126" s="2">
        <f t="shared" si="129"/>
        <v>-1536.5029458541101</v>
      </c>
      <c r="T126" s="2">
        <f t="shared" si="130"/>
        <v>-279.63077708095938</v>
      </c>
      <c r="U126" s="2">
        <f t="shared" si="131"/>
        <v>-3.6469713966457329</v>
      </c>
      <c r="V126" s="2">
        <f t="shared" si="132"/>
        <v>14.900451726842491</v>
      </c>
      <c r="W126" s="2">
        <f t="shared" si="133"/>
        <v>17730.100458870646</v>
      </c>
      <c r="X126" s="2">
        <f t="shared" si="134"/>
        <v>1828.5771680013449</v>
      </c>
      <c r="Y126" s="2">
        <f t="shared" si="135"/>
        <v>5.6136217066889547</v>
      </c>
      <c r="Z126" s="2">
        <f t="shared" si="136"/>
        <v>36.666200850737312</v>
      </c>
      <c r="AA126" s="2">
        <f t="shared" si="137"/>
        <v>0</v>
      </c>
      <c r="AB126" s="2">
        <f t="shared" si="138"/>
        <v>25.754619118662379</v>
      </c>
      <c r="AC126" s="2">
        <f t="shared" si="139"/>
        <v>142.54582163803985</v>
      </c>
      <c r="AD126" s="2">
        <f t="shared" si="140"/>
        <v>237.57363592448147</v>
      </c>
      <c r="AE126" s="2">
        <f t="shared" si="141"/>
        <v>0</v>
      </c>
      <c r="AF126" s="2">
        <f t="shared" si="142"/>
        <v>-168.41604126187474</v>
      </c>
      <c r="AG126" s="2">
        <f t="shared" si="143"/>
        <v>-219.41447615440234</v>
      </c>
      <c r="AH126" s="2">
        <f t="shared" si="144"/>
        <v>584.60795762014686</v>
      </c>
      <c r="AI126" s="2">
        <f t="shared" si="145"/>
        <v>0</v>
      </c>
      <c r="AJ126" s="2">
        <f t="shared" si="146"/>
        <v>1101.3155668750824</v>
      </c>
      <c r="AK126" s="2">
        <f t="shared" si="147"/>
        <v>337.73499491523086</v>
      </c>
      <c r="AL126" s="2">
        <f t="shared" si="148"/>
        <v>1438.5706679230946</v>
      </c>
      <c r="AM126" s="2">
        <f t="shared" si="149"/>
        <v>4.0587407668118374</v>
      </c>
      <c r="AN126" s="2">
        <f t="shared" si="150"/>
        <v>2.0146316702593152</v>
      </c>
      <c r="AO126" s="2">
        <f t="shared" si="151"/>
        <v>1.9677744020386978</v>
      </c>
      <c r="AP126" s="2">
        <f t="shared" si="152"/>
        <v>0.24065136878747317</v>
      </c>
      <c r="AQ126" s="2">
        <f t="shared" si="153"/>
        <v>28.77621229713408</v>
      </c>
      <c r="AR126" s="2">
        <f t="shared" si="154"/>
        <v>1.7468314465570511</v>
      </c>
    </row>
    <row r="127" spans="1:44">
      <c r="A127" s="1">
        <v>1188</v>
      </c>
      <c r="B127" s="2">
        <v>0</v>
      </c>
      <c r="C127" s="2">
        <v>0.3643377625374179</v>
      </c>
      <c r="D127" s="2">
        <v>57.008144020574335</v>
      </c>
      <c r="E127" s="2">
        <v>42.627518216888248</v>
      </c>
      <c r="F127" s="2">
        <f t="shared" si="117"/>
        <v>0</v>
      </c>
      <c r="G127" s="2">
        <f t="shared" si="155"/>
        <v>-11.68688384054866</v>
      </c>
      <c r="H127" s="2">
        <f t="shared" si="118"/>
        <v>0.54650664380612679</v>
      </c>
      <c r="I127" s="2">
        <f t="shared" si="119"/>
        <v>-6.6868838405486599</v>
      </c>
      <c r="J127" s="2">
        <f t="shared" si="120"/>
        <v>370.55293613373317</v>
      </c>
      <c r="K127" s="2">
        <f t="shared" si="121"/>
        <v>-1.6868838405486599</v>
      </c>
      <c r="L127" s="2">
        <f t="shared" si="122"/>
        <v>447.58894127732663</v>
      </c>
      <c r="M127" s="2">
        <f t="shared" si="123"/>
        <v>2.3131161594513401</v>
      </c>
      <c r="N127" s="2">
        <f t="shared" si="124"/>
        <v>8.1868838405486599</v>
      </c>
      <c r="O127" s="2">
        <f t="shared" si="125"/>
        <v>136.5832539024774</v>
      </c>
      <c r="P127" s="2">
        <f t="shared" si="126"/>
        <v>44.714415496990796</v>
      </c>
      <c r="Q127" s="2">
        <f t="shared" si="127"/>
        <v>2.8455770915041967</v>
      </c>
      <c r="R127" s="2">
        <f t="shared" si="128"/>
        <v>5.3505063671149173</v>
      </c>
      <c r="S127" s="2">
        <f t="shared" si="129"/>
        <v>-1596.2326229224177</v>
      </c>
      <c r="T127" s="2">
        <f t="shared" si="130"/>
        <v>-299.00010242640633</v>
      </c>
      <c r="U127" s="2">
        <f t="shared" si="131"/>
        <v>-4.8001580126938848</v>
      </c>
      <c r="V127" s="2">
        <f t="shared" si="132"/>
        <v>12.376342739020799</v>
      </c>
      <c r="W127" s="2">
        <f t="shared" si="133"/>
        <v>18654.985246588607</v>
      </c>
      <c r="X127" s="2">
        <f t="shared" si="134"/>
        <v>1999.3789532375306</v>
      </c>
      <c r="Y127" s="2">
        <f t="shared" si="135"/>
        <v>8.097308983693484</v>
      </c>
      <c r="Z127" s="2">
        <f t="shared" si="136"/>
        <v>28.627918384537271</v>
      </c>
      <c r="AA127" s="2">
        <f t="shared" si="137"/>
        <v>0</v>
      </c>
      <c r="AB127" s="2">
        <f t="shared" si="138"/>
        <v>16.291150095342072</v>
      </c>
      <c r="AC127" s="2">
        <f t="shared" si="139"/>
        <v>162.22106865411828</v>
      </c>
      <c r="AD127" s="2">
        <f t="shared" si="140"/>
        <v>228.0788076337677</v>
      </c>
      <c r="AE127" s="2">
        <f t="shared" si="141"/>
        <v>0</v>
      </c>
      <c r="AF127" s="2">
        <f t="shared" si="142"/>
        <v>-108.93702831649566</v>
      </c>
      <c r="AG127" s="2">
        <f t="shared" si="143"/>
        <v>-273.64809930916687</v>
      </c>
      <c r="AH127" s="2">
        <f t="shared" si="144"/>
        <v>527.57277556606175</v>
      </c>
      <c r="AI127" s="2">
        <f t="shared" si="145"/>
        <v>0</v>
      </c>
      <c r="AJ127" s="2">
        <f t="shared" si="146"/>
        <v>728.44925428696661</v>
      </c>
      <c r="AK127" s="2">
        <f t="shared" si="147"/>
        <v>461.61255672148855</v>
      </c>
      <c r="AL127" s="2">
        <f t="shared" si="148"/>
        <v>1220.3371124484524</v>
      </c>
      <c r="AM127" s="2">
        <f t="shared" si="149"/>
        <v>4.0659102638322802</v>
      </c>
      <c r="AN127" s="2">
        <f t="shared" si="150"/>
        <v>2.0164102419478733</v>
      </c>
      <c r="AO127" s="2">
        <f t="shared" si="151"/>
        <v>1.4498764794039927</v>
      </c>
      <c r="AP127" s="2">
        <f t="shared" si="152"/>
        <v>0.17684562512216098</v>
      </c>
      <c r="AQ127" s="2">
        <f t="shared" si="153"/>
        <v>24.103989234569077</v>
      </c>
      <c r="AR127" s="2">
        <f t="shared" si="154"/>
        <v>1.458053118050098</v>
      </c>
    </row>
    <row r="128" spans="1:44">
      <c r="A128" s="1">
        <v>1198</v>
      </c>
      <c r="B128" s="2">
        <v>0</v>
      </c>
      <c r="C128" s="2">
        <v>0.81600421163480108</v>
      </c>
      <c r="D128" s="2">
        <v>54.619636746512256</v>
      </c>
      <c r="E128" s="2">
        <v>44.564359041852946</v>
      </c>
      <c r="F128" s="2">
        <f t="shared" si="117"/>
        <v>0</v>
      </c>
      <c r="G128" s="2">
        <f t="shared" si="155"/>
        <v>-11.741774151092379</v>
      </c>
      <c r="H128" s="2">
        <f t="shared" si="118"/>
        <v>1.2240063174522016</v>
      </c>
      <c r="I128" s="2">
        <f t="shared" si="119"/>
        <v>-6.741774151092379</v>
      </c>
      <c r="J128" s="2">
        <f t="shared" si="120"/>
        <v>355.02763885232969</v>
      </c>
      <c r="K128" s="2">
        <f t="shared" si="121"/>
        <v>-1.741774151092379</v>
      </c>
      <c r="L128" s="2">
        <f t="shared" si="122"/>
        <v>467.9257699394559</v>
      </c>
      <c r="M128" s="2">
        <f t="shared" si="123"/>
        <v>2.258225848907621</v>
      </c>
      <c r="N128" s="2">
        <f t="shared" si="124"/>
        <v>8.241774151092379</v>
      </c>
      <c r="O128" s="2">
        <f t="shared" si="125"/>
        <v>137.86926021526116</v>
      </c>
      <c r="P128" s="2">
        <f t="shared" si="126"/>
        <v>45.451518704337367</v>
      </c>
      <c r="Q128" s="2">
        <f t="shared" si="127"/>
        <v>3.0337771934135773</v>
      </c>
      <c r="R128" s="2">
        <f t="shared" si="128"/>
        <v>5.0995839846745454</v>
      </c>
      <c r="S128" s="2">
        <f t="shared" si="129"/>
        <v>-1618.8297158257824</v>
      </c>
      <c r="T128" s="2">
        <f t="shared" si="130"/>
        <v>-306.42387392879345</v>
      </c>
      <c r="U128" s="2">
        <f t="shared" si="131"/>
        <v>-5.2841546956613534</v>
      </c>
      <c r="V128" s="2">
        <f t="shared" si="132"/>
        <v>11.516012372867383</v>
      </c>
      <c r="W128" s="2">
        <f t="shared" si="133"/>
        <v>19007.932912303393</v>
      </c>
      <c r="X128" s="2">
        <f t="shared" si="134"/>
        <v>2065.8405525307294</v>
      </c>
      <c r="Y128" s="2">
        <f t="shared" si="135"/>
        <v>9.2038040592763615</v>
      </c>
      <c r="Z128" s="2">
        <f t="shared" si="136"/>
        <v>26.005756816749116</v>
      </c>
      <c r="AA128" s="2">
        <f t="shared" si="137"/>
        <v>0</v>
      </c>
      <c r="AB128" s="2">
        <f t="shared" si="138"/>
        <v>37.088630687937226</v>
      </c>
      <c r="AC128" s="2">
        <f t="shared" si="139"/>
        <v>165.70380827410304</v>
      </c>
      <c r="AD128" s="2">
        <f t="shared" si="140"/>
        <v>227.25969165711956</v>
      </c>
      <c r="AE128" s="2">
        <f t="shared" si="141"/>
        <v>0</v>
      </c>
      <c r="AF128" s="2">
        <f t="shared" si="142"/>
        <v>-250.04317167134678</v>
      </c>
      <c r="AG128" s="2">
        <f t="shared" si="143"/>
        <v>-288.61860998940017</v>
      </c>
      <c r="AH128" s="2">
        <f t="shared" si="144"/>
        <v>513.20371011488294</v>
      </c>
      <c r="AI128" s="2">
        <f t="shared" si="145"/>
        <v>0</v>
      </c>
      <c r="AJ128" s="2">
        <f t="shared" si="146"/>
        <v>1685.7345914310397</v>
      </c>
      <c r="AK128" s="2">
        <f t="shared" si="147"/>
        <v>502.70843440374983</v>
      </c>
      <c r="AL128" s="2">
        <f t="shared" si="148"/>
        <v>1158.9298839367223</v>
      </c>
      <c r="AM128" s="2">
        <f t="shared" si="149"/>
        <v>4.3005213061915981</v>
      </c>
      <c r="AN128" s="2">
        <f t="shared" si="150"/>
        <v>2.0737698296078082</v>
      </c>
      <c r="AO128" s="2">
        <f t="shared" si="151"/>
        <v>-0.25458071545864075</v>
      </c>
      <c r="AP128" s="2">
        <f t="shared" si="152"/>
        <v>-2.8545907041694053E-2</v>
      </c>
      <c r="AQ128" s="2">
        <f t="shared" si="153"/>
        <v>33.473729097715115</v>
      </c>
      <c r="AR128" s="2">
        <f t="shared" si="154"/>
        <v>1.8099304632460369</v>
      </c>
    </row>
    <row r="129" spans="1:44">
      <c r="A129" s="1">
        <v>1208</v>
      </c>
      <c r="B129" s="2">
        <v>0</v>
      </c>
      <c r="C129" s="2">
        <v>0.54017555705606568</v>
      </c>
      <c r="D129" s="2">
        <v>57.416160252081859</v>
      </c>
      <c r="E129" s="2">
        <v>42.043664190862074</v>
      </c>
      <c r="F129" s="2">
        <f t="shared" si="117"/>
        <v>0</v>
      </c>
      <c r="G129" s="2">
        <f t="shared" si="155"/>
        <v>-11.654737789781679</v>
      </c>
      <c r="H129" s="2">
        <f t="shared" si="118"/>
        <v>0.81026333558409847</v>
      </c>
      <c r="I129" s="2">
        <f t="shared" si="119"/>
        <v>-6.6547377897816791</v>
      </c>
      <c r="J129" s="2">
        <f t="shared" si="120"/>
        <v>373.20504163853207</v>
      </c>
      <c r="K129" s="2">
        <f t="shared" si="121"/>
        <v>-1.6547377897816791</v>
      </c>
      <c r="L129" s="2">
        <f t="shared" si="122"/>
        <v>441.45847400405177</v>
      </c>
      <c r="M129" s="2">
        <f t="shared" si="123"/>
        <v>2.3452622102183209</v>
      </c>
      <c r="N129" s="2">
        <f t="shared" si="124"/>
        <v>8.1547377897816791</v>
      </c>
      <c r="O129" s="2">
        <f t="shared" si="125"/>
        <v>135.83291294856514</v>
      </c>
      <c r="P129" s="2">
        <f t="shared" si="126"/>
        <v>44.285535050748344</v>
      </c>
      <c r="Q129" s="2">
        <f t="shared" si="127"/>
        <v>2.7381571529315565</v>
      </c>
      <c r="R129" s="2">
        <f t="shared" si="128"/>
        <v>5.5002548346781239</v>
      </c>
      <c r="S129" s="2">
        <f t="shared" si="129"/>
        <v>-1583.0969836377674</v>
      </c>
      <c r="T129" s="2">
        <f t="shared" si="130"/>
        <v>-294.70862364291611</v>
      </c>
      <c r="U129" s="2">
        <f t="shared" si="131"/>
        <v>-4.5309321153168591</v>
      </c>
      <c r="V129" s="2">
        <f t="shared" si="132"/>
        <v>12.899539810341222</v>
      </c>
      <c r="W129" s="2">
        <f t="shared" si="133"/>
        <v>18450.580240092473</v>
      </c>
      <c r="X129" s="2">
        <f t="shared" si="134"/>
        <v>1961.2086147310602</v>
      </c>
      <c r="Y129" s="2">
        <f t="shared" si="135"/>
        <v>7.4975045941502474</v>
      </c>
      <c r="Z129" s="2">
        <f t="shared" si="136"/>
        <v>30.252803246400077</v>
      </c>
      <c r="AA129" s="2">
        <f t="shared" si="137"/>
        <v>0</v>
      </c>
      <c r="AB129" s="2">
        <f t="shared" si="138"/>
        <v>23.921963565563907</v>
      </c>
      <c r="AC129" s="2">
        <f t="shared" si="139"/>
        <v>157.21446988810246</v>
      </c>
      <c r="AD129" s="2">
        <f t="shared" si="140"/>
        <v>231.25086723337265</v>
      </c>
      <c r="AE129" s="2">
        <f t="shared" si="141"/>
        <v>0</v>
      </c>
      <c r="AF129" s="2">
        <f t="shared" si="142"/>
        <v>-159.19439494553862</v>
      </c>
      <c r="AG129" s="2">
        <f t="shared" si="143"/>
        <v>-260.14872442433705</v>
      </c>
      <c r="AH129" s="2">
        <f t="shared" si="144"/>
        <v>542.34392000264302</v>
      </c>
      <c r="AI129" s="2">
        <f t="shared" si="145"/>
        <v>0</v>
      </c>
      <c r="AJ129" s="2">
        <f t="shared" si="146"/>
        <v>1059.3969559655054</v>
      </c>
      <c r="AK129" s="2">
        <f t="shared" si="147"/>
        <v>430.47792526845058</v>
      </c>
      <c r="AL129" s="2">
        <f t="shared" si="148"/>
        <v>1271.9387005238668</v>
      </c>
      <c r="AM129" s="2">
        <f t="shared" si="149"/>
        <v>4.1238730068703902</v>
      </c>
      <c r="AN129" s="2">
        <f t="shared" si="150"/>
        <v>2.0307321356767836</v>
      </c>
      <c r="AO129" s="2">
        <f t="shared" si="151"/>
        <v>1.2300080063276733</v>
      </c>
      <c r="AP129" s="2">
        <f t="shared" si="152"/>
        <v>0.14687572184143863</v>
      </c>
      <c r="AQ129" s="2">
        <f t="shared" si="153"/>
        <v>27.618135817578228</v>
      </c>
      <c r="AR129" s="2">
        <f t="shared" si="154"/>
        <v>1.6239916624487782</v>
      </c>
    </row>
    <row r="130" spans="1:44">
      <c r="A130" s="1">
        <v>1213</v>
      </c>
      <c r="B130" s="2">
        <v>0</v>
      </c>
      <c r="C130" s="2">
        <v>0.52009456264788878</v>
      </c>
      <c r="D130" s="2">
        <v>52.836879432624073</v>
      </c>
      <c r="E130" s="2">
        <v>46.643026004728043</v>
      </c>
      <c r="F130" s="2">
        <f t="shared" si="117"/>
        <v>0</v>
      </c>
      <c r="G130" s="2">
        <f t="shared" si="155"/>
        <v>-11.839716312056728</v>
      </c>
      <c r="H130" s="2">
        <f t="shared" si="118"/>
        <v>0.78014184397183317</v>
      </c>
      <c r="I130" s="2">
        <f t="shared" si="119"/>
        <v>-6.8397163120567281</v>
      </c>
      <c r="J130" s="2">
        <f t="shared" si="120"/>
        <v>343.43971631205648</v>
      </c>
      <c r="K130" s="2">
        <f t="shared" si="121"/>
        <v>-1.8397163120567281</v>
      </c>
      <c r="L130" s="2">
        <f t="shared" si="122"/>
        <v>489.75177304964444</v>
      </c>
      <c r="M130" s="2">
        <f t="shared" ref="M130:M161" si="156">10.5-N130</f>
        <v>2.1602836879432719</v>
      </c>
      <c r="N130" s="2">
        <f t="shared" si="124"/>
        <v>8.3397163120567281</v>
      </c>
      <c r="O130" s="2">
        <f t="shared" si="125"/>
        <v>140.17888234998216</v>
      </c>
      <c r="P130" s="2">
        <f t="shared" si="126"/>
        <v>46.78171922941489</v>
      </c>
      <c r="Q130" s="2">
        <f t="shared" si="127"/>
        <v>3.3845561088476086</v>
      </c>
      <c r="R130" s="2">
        <f t="shared" si="128"/>
        <v>4.6668256123937839</v>
      </c>
      <c r="S130" s="2">
        <f t="shared" si="129"/>
        <v>-1659.6781999649647</v>
      </c>
      <c r="T130" s="2">
        <f t="shared" si="130"/>
        <v>-319.97368811948695</v>
      </c>
      <c r="U130" s="2">
        <f t="shared" si="131"/>
        <v>-6.2266230825181923</v>
      </c>
      <c r="V130" s="2">
        <f t="shared" si="132"/>
        <v>10.081667244930161</v>
      </c>
      <c r="W130" s="2">
        <f t="shared" si="133"/>
        <v>19650.11905689014</v>
      </c>
      <c r="X130" s="2">
        <f t="shared" si="134"/>
        <v>2188.529254059807</v>
      </c>
      <c r="Y130" s="2">
        <f t="shared" si="135"/>
        <v>11.455220053937666</v>
      </c>
      <c r="Z130" s="2">
        <f t="shared" si="136"/>
        <v>21.779261296494617</v>
      </c>
      <c r="AA130" s="2">
        <f t="shared" si="137"/>
        <v>0</v>
      </c>
      <c r="AB130" s="2">
        <f t="shared" si="138"/>
        <v>24.330917802538867</v>
      </c>
      <c r="AC130" s="2">
        <f t="shared" si="139"/>
        <v>178.82938305613237</v>
      </c>
      <c r="AD130" s="2">
        <f t="shared" si="140"/>
        <v>217.67486839841413</v>
      </c>
      <c r="AE130" s="2">
        <f t="shared" si="141"/>
        <v>0</v>
      </c>
      <c r="AF130" s="2">
        <f t="shared" si="142"/>
        <v>-166.41657538133654</v>
      </c>
      <c r="AG130" s="2">
        <f t="shared" si="143"/>
        <v>-328.99533308340779</v>
      </c>
      <c r="AH130" s="2">
        <f t="shared" si="144"/>
        <v>470.23946747629242</v>
      </c>
      <c r="AI130" s="2">
        <f t="shared" si="145"/>
        <v>0</v>
      </c>
      <c r="AJ130" s="2">
        <f t="shared" si="146"/>
        <v>1138.2421652323455</v>
      </c>
      <c r="AK130" s="2">
        <f t="shared" si="147"/>
        <v>605.25808086408188</v>
      </c>
      <c r="AL130" s="2">
        <f t="shared" si="148"/>
        <v>1015.8506510161654</v>
      </c>
      <c r="AM130" s="2">
        <f t="shared" si="149"/>
        <v>4.2083516925708535</v>
      </c>
      <c r="AN130" s="2">
        <f t="shared" ref="AN130:AN161" si="157">SQRT(AM130)</f>
        <v>2.0514267456019124</v>
      </c>
      <c r="AO130" s="2">
        <f t="shared" si="151"/>
        <v>-0.25172440988451911</v>
      </c>
      <c r="AP130" s="2">
        <f t="shared" ref="AP130:AP161" si="158">AO130/AM130^1.5</f>
        <v>-2.9157970440148201E-2</v>
      </c>
      <c r="AQ130" s="2">
        <f t="shared" si="153"/>
        <v>27.593508971125928</v>
      </c>
      <c r="AR130" s="2">
        <f t="shared" ref="AR130:AR161" si="159">AQ130/(AM130*AM130)</f>
        <v>1.5580553368730186</v>
      </c>
    </row>
    <row r="131" spans="1:44">
      <c r="A131" s="1">
        <v>1218</v>
      </c>
      <c r="B131" s="2">
        <v>0</v>
      </c>
      <c r="C131" s="2">
        <v>0.67147475752302954</v>
      </c>
      <c r="D131" s="2">
        <v>53.096244715244723</v>
      </c>
      <c r="E131" s="2">
        <v>46.232280527232241</v>
      </c>
      <c r="F131" s="2">
        <f t="shared" si="117"/>
        <v>0</v>
      </c>
      <c r="G131" s="2">
        <f t="shared" si="155"/>
        <v>-11.815717483213138</v>
      </c>
      <c r="H131" s="2">
        <f t="shared" si="118"/>
        <v>1.0072121362845443</v>
      </c>
      <c r="I131" s="2">
        <f t="shared" si="119"/>
        <v>-6.8157174832131382</v>
      </c>
      <c r="J131" s="2">
        <f t="shared" si="120"/>
        <v>345.12559064909067</v>
      </c>
      <c r="K131" s="2">
        <f t="shared" si="121"/>
        <v>-1.8157174832131382</v>
      </c>
      <c r="L131" s="2">
        <f t="shared" si="122"/>
        <v>485.43894553593856</v>
      </c>
      <c r="M131" s="2">
        <f t="shared" si="156"/>
        <v>2.1842825167868618</v>
      </c>
      <c r="N131" s="2">
        <f t="shared" si="124"/>
        <v>8.3157174832131382</v>
      </c>
      <c r="O131" s="2">
        <f t="shared" si="125"/>
        <v>139.61117964310861</v>
      </c>
      <c r="P131" s="2">
        <f t="shared" si="126"/>
        <v>46.454004810977231</v>
      </c>
      <c r="Q131" s="2">
        <f t="shared" si="127"/>
        <v>3.2968299788458526</v>
      </c>
      <c r="R131" s="2">
        <f t="shared" si="128"/>
        <v>4.7710901131407475</v>
      </c>
      <c r="S131" s="2">
        <f t="shared" si="129"/>
        <v>-1649.6062561610886</v>
      </c>
      <c r="T131" s="2">
        <f t="shared" si="130"/>
        <v>-316.61737275544476</v>
      </c>
      <c r="U131" s="2">
        <f t="shared" si="131"/>
        <v>-5.9861118317716153</v>
      </c>
      <c r="V131" s="2">
        <f t="shared" si="132"/>
        <v>10.421408720147985</v>
      </c>
      <c r="W131" s="2">
        <f t="shared" si="133"/>
        <v>19491.281481340346</v>
      </c>
      <c r="X131" s="2">
        <f t="shared" si="134"/>
        <v>2157.9745629782956</v>
      </c>
      <c r="Y131" s="2">
        <f t="shared" si="135"/>
        <v>10.869087909416745</v>
      </c>
      <c r="Z131" s="2">
        <f t="shared" si="136"/>
        <v>22.76330086770939</v>
      </c>
      <c r="AA131" s="2">
        <f t="shared" si="137"/>
        <v>0</v>
      </c>
      <c r="AB131" s="2">
        <f t="shared" si="138"/>
        <v>31.192691616424586</v>
      </c>
      <c r="AC131" s="2">
        <f t="shared" si="139"/>
        <v>175.04929134135446</v>
      </c>
      <c r="AD131" s="2">
        <f t="shared" si="140"/>
        <v>220.57837653142724</v>
      </c>
      <c r="AE131" s="2">
        <f t="shared" si="141"/>
        <v>0</v>
      </c>
      <c r="AF131" s="2">
        <f t="shared" si="142"/>
        <v>-212.60057359854093</v>
      </c>
      <c r="AG131" s="2">
        <f t="shared" si="143"/>
        <v>-317.84005871256755</v>
      </c>
      <c r="AH131" s="2">
        <f t="shared" si="144"/>
        <v>481.80549143882598</v>
      </c>
      <c r="AI131" s="2">
        <f t="shared" si="145"/>
        <v>0</v>
      </c>
      <c r="AJ131" s="2">
        <f t="shared" si="146"/>
        <v>1449.0254464167167</v>
      </c>
      <c r="AK131" s="2">
        <f t="shared" si="147"/>
        <v>577.1077514698992</v>
      </c>
      <c r="AL131" s="2">
        <f t="shared" si="148"/>
        <v>1052.3993114417297</v>
      </c>
      <c r="AM131" s="2">
        <f t="shared" si="149"/>
        <v>4.2682035948920625</v>
      </c>
      <c r="AN131" s="2">
        <f t="shared" si="157"/>
        <v>2.0659631155691192</v>
      </c>
      <c r="AO131" s="2">
        <f t="shared" si="151"/>
        <v>-0.48635140872282534</v>
      </c>
      <c r="AP131" s="2">
        <f t="shared" si="158"/>
        <v>-5.5154694993102688E-2</v>
      </c>
      <c r="AQ131" s="2">
        <f t="shared" si="153"/>
        <v>30.785325093283454</v>
      </c>
      <c r="AR131" s="2">
        <f t="shared" si="159"/>
        <v>1.6898707530614896</v>
      </c>
    </row>
    <row r="132" spans="1:44">
      <c r="A132" s="1">
        <v>1223</v>
      </c>
      <c r="B132" s="2">
        <v>0</v>
      </c>
      <c r="C132" s="2">
        <v>0.63182079264765545</v>
      </c>
      <c r="D132" s="2">
        <v>54.221711659965699</v>
      </c>
      <c r="E132" s="2">
        <v>45.146467547386649</v>
      </c>
      <c r="F132" s="2">
        <f t="shared" si="117"/>
        <v>0</v>
      </c>
      <c r="G132" s="2">
        <f t="shared" si="155"/>
        <v>-11.774267662263084</v>
      </c>
      <c r="H132" s="2">
        <f t="shared" si="118"/>
        <v>0.94773118897148323</v>
      </c>
      <c r="I132" s="2">
        <f t="shared" si="119"/>
        <v>-6.7742676622630835</v>
      </c>
      <c r="J132" s="2">
        <f t="shared" si="120"/>
        <v>352.44112578977706</v>
      </c>
      <c r="K132" s="2">
        <f t="shared" si="121"/>
        <v>-1.7742676622630835</v>
      </c>
      <c r="L132" s="2">
        <f t="shared" si="122"/>
        <v>474.03790924755981</v>
      </c>
      <c r="M132" s="2">
        <f t="shared" si="156"/>
        <v>2.2257323377369165</v>
      </c>
      <c r="N132" s="2">
        <f t="shared" si="124"/>
        <v>8.2742676622630835</v>
      </c>
      <c r="O132" s="2">
        <f t="shared" si="125"/>
        <v>138.63337898261418</v>
      </c>
      <c r="P132" s="2">
        <f t="shared" si="126"/>
        <v>45.890702359983344</v>
      </c>
      <c r="Q132" s="2">
        <f t="shared" si="127"/>
        <v>3.1480257373525076</v>
      </c>
      <c r="R132" s="2">
        <f t="shared" si="128"/>
        <v>4.9538844392478394</v>
      </c>
      <c r="S132" s="2">
        <f t="shared" si="129"/>
        <v>-1632.3065110652567</v>
      </c>
      <c r="T132" s="2">
        <f t="shared" si="130"/>
        <v>-310.87590099577534</v>
      </c>
      <c r="U132" s="2">
        <f t="shared" si="131"/>
        <v>-5.5854402657564535</v>
      </c>
      <c r="V132" s="2">
        <f t="shared" si="132"/>
        <v>11.026020793845626</v>
      </c>
      <c r="W132" s="2">
        <f t="shared" si="133"/>
        <v>19219.213768137131</v>
      </c>
      <c r="X132" s="2">
        <f t="shared" si="134"/>
        <v>2105.9565630925808</v>
      </c>
      <c r="Y132" s="2">
        <f t="shared" si="135"/>
        <v>9.9100660430337992</v>
      </c>
      <c r="Z132" s="2">
        <f t="shared" si="136"/>
        <v>24.54097103742188</v>
      </c>
      <c r="AA132" s="2">
        <f t="shared" si="137"/>
        <v>0</v>
      </c>
      <c r="AB132" s="2">
        <f t="shared" si="138"/>
        <v>28.99469994024231</v>
      </c>
      <c r="AC132" s="2">
        <f t="shared" si="139"/>
        <v>170.69134382887859</v>
      </c>
      <c r="AD132" s="2">
        <f t="shared" si="140"/>
        <v>223.65038307000628</v>
      </c>
      <c r="AE132" s="2">
        <f t="shared" si="141"/>
        <v>0</v>
      </c>
      <c r="AF132" s="2">
        <f t="shared" si="142"/>
        <v>-196.41785818220484</v>
      </c>
      <c r="AG132" s="2">
        <f t="shared" si="143"/>
        <v>-302.85213158380861</v>
      </c>
      <c r="AH132" s="2">
        <f t="shared" si="144"/>
        <v>497.78588994616194</v>
      </c>
      <c r="AI132" s="2">
        <f t="shared" si="145"/>
        <v>0</v>
      </c>
      <c r="AJ132" s="2">
        <f t="shared" si="146"/>
        <v>1330.5871449746867</v>
      </c>
      <c r="AK132" s="2">
        <f t="shared" si="147"/>
        <v>537.34074351659592</v>
      </c>
      <c r="AL132" s="2">
        <f t="shared" si="148"/>
        <v>1107.9381525223225</v>
      </c>
      <c r="AM132" s="2">
        <f t="shared" si="149"/>
        <v>4.2333642683912718</v>
      </c>
      <c r="AN132" s="2">
        <f t="shared" si="157"/>
        <v>2.0575140991962293</v>
      </c>
      <c r="AO132" s="2">
        <f t="shared" si="151"/>
        <v>-1.484099819851508E-2</v>
      </c>
      <c r="AP132" s="2">
        <f t="shared" si="158"/>
        <v>-1.7038629233576399E-3</v>
      </c>
      <c r="AQ132" s="2">
        <f t="shared" si="153"/>
        <v>29.758660410136052</v>
      </c>
      <c r="AR132" s="2">
        <f t="shared" si="159"/>
        <v>1.6605123035026716</v>
      </c>
    </row>
    <row r="133" spans="1:44">
      <c r="A133" s="1">
        <v>1228</v>
      </c>
      <c r="B133" s="2">
        <v>0</v>
      </c>
      <c r="C133" s="2">
        <v>0.80147965474710658</v>
      </c>
      <c r="D133" s="2">
        <v>54.839704069050214</v>
      </c>
      <c r="E133" s="2">
        <v>44.358816276202688</v>
      </c>
      <c r="F133" s="2">
        <f t="shared" si="117"/>
        <v>0</v>
      </c>
      <c r="G133" s="2">
        <f t="shared" si="155"/>
        <v>-11.734278668310754</v>
      </c>
      <c r="H133" s="2">
        <f t="shared" si="118"/>
        <v>1.2022194821206598</v>
      </c>
      <c r="I133" s="2">
        <f t="shared" si="119"/>
        <v>-6.7342786683107541</v>
      </c>
      <c r="J133" s="2">
        <f t="shared" si="120"/>
        <v>356.45807644882638</v>
      </c>
      <c r="K133" s="2">
        <f t="shared" si="121"/>
        <v>-1.7342786683107541</v>
      </c>
      <c r="L133" s="2">
        <f t="shared" si="122"/>
        <v>465.76757090012825</v>
      </c>
      <c r="M133" s="2">
        <f t="shared" si="156"/>
        <v>2.2657213316892459</v>
      </c>
      <c r="N133" s="2">
        <f t="shared" si="124"/>
        <v>8.2342786683107541</v>
      </c>
      <c r="O133" s="2">
        <f t="shared" si="125"/>
        <v>137.69329586557279</v>
      </c>
      <c r="P133" s="2">
        <f t="shared" si="126"/>
        <v>45.35050918246526</v>
      </c>
      <c r="Q133" s="2">
        <f t="shared" si="127"/>
        <v>3.0077224993577225</v>
      </c>
      <c r="R133" s="2">
        <f t="shared" si="128"/>
        <v>5.1334931528716901</v>
      </c>
      <c r="S133" s="2">
        <f t="shared" si="129"/>
        <v>-1615.7315044447921</v>
      </c>
      <c r="T133" s="2">
        <f t="shared" si="130"/>
        <v>-305.40296658450677</v>
      </c>
      <c r="U133" s="2">
        <f t="shared" si="131"/>
        <v>-5.2162289708344041</v>
      </c>
      <c r="V133" s="2">
        <f t="shared" si="132"/>
        <v>11.631064942542071</v>
      </c>
      <c r="W133" s="2">
        <f t="shared" si="133"/>
        <v>18959.443726324167</v>
      </c>
      <c r="X133" s="2">
        <f t="shared" si="134"/>
        <v>2056.6686831088659</v>
      </c>
      <c r="Y133" s="2">
        <f t="shared" si="135"/>
        <v>9.0463946331426648</v>
      </c>
      <c r="Z133" s="2">
        <f t="shared" si="136"/>
        <v>26.352751950580526</v>
      </c>
      <c r="AA133" s="2">
        <f t="shared" si="137"/>
        <v>0</v>
      </c>
      <c r="AB133" s="2">
        <f t="shared" si="138"/>
        <v>36.347510442167746</v>
      </c>
      <c r="AC133" s="2">
        <f t="shared" si="139"/>
        <v>164.94261178660156</v>
      </c>
      <c r="AD133" s="2">
        <f t="shared" si="140"/>
        <v>227.71567962337977</v>
      </c>
      <c r="AE133" s="2">
        <f t="shared" si="141"/>
        <v>0</v>
      </c>
      <c r="AF133" s="2">
        <f t="shared" si="142"/>
        <v>-244.77426421689262</v>
      </c>
      <c r="AG133" s="2">
        <f t="shared" si="143"/>
        <v>-286.05645311696509</v>
      </c>
      <c r="AH133" s="2">
        <f t="shared" si="144"/>
        <v>515.94027288280574</v>
      </c>
      <c r="AI133" s="2">
        <f t="shared" si="145"/>
        <v>0</v>
      </c>
      <c r="AJ133" s="2">
        <f t="shared" si="146"/>
        <v>1648.3781060672802</v>
      </c>
      <c r="AK133" s="2">
        <f t="shared" si="147"/>
        <v>496.10160457338782</v>
      </c>
      <c r="AL133" s="2">
        <f t="shared" si="148"/>
        <v>1168.9768821481437</v>
      </c>
      <c r="AM133" s="2">
        <f t="shared" si="149"/>
        <v>4.2900580185214903</v>
      </c>
      <c r="AN133" s="2">
        <f t="shared" si="157"/>
        <v>2.0712455234765121</v>
      </c>
      <c r="AO133" s="2">
        <f t="shared" si="151"/>
        <v>-0.14890444451051962</v>
      </c>
      <c r="AP133" s="2">
        <f t="shared" si="158"/>
        <v>-1.6757642162653189E-2</v>
      </c>
      <c r="AQ133" s="2">
        <f t="shared" si="153"/>
        <v>33.134565927888119</v>
      </c>
      <c r="AR133" s="2">
        <f t="shared" si="159"/>
        <v>1.8003417561117461</v>
      </c>
    </row>
    <row r="135" spans="1:44">
      <c r="A135" s="1" t="s">
        <v>44</v>
      </c>
      <c r="B135" s="2">
        <f>AVERAGE(B2:B133)</f>
        <v>1.943092943123606E-2</v>
      </c>
      <c r="C135" s="2">
        <f>AVERAGE(C2:C133)</f>
        <v>1.1666206708370592</v>
      </c>
      <c r="D135" s="2">
        <f>AVERAGE(D2:D133)</f>
        <v>53.132469969200145</v>
      </c>
      <c r="E135" s="2">
        <f>AVERAGE(E2:E133)</f>
        <v>45.68147843053157</v>
      </c>
      <c r="F135" s="2">
        <f>AVERAGE(F2:F133)</f>
        <v>-6.8008253009326197E-2</v>
      </c>
      <c r="G135" s="2">
        <f>-3.5-N135</f>
        <v>-11.766985010736287</v>
      </c>
      <c r="H135" s="2">
        <f>AVERAGE(H2:H133)</f>
        <v>1.749931006255588</v>
      </c>
      <c r="I135" s="2">
        <f>1.5-N135</f>
        <v>-6.7669850107362866</v>
      </c>
      <c r="J135" s="2">
        <f>AVERAGE(J2:J133)</f>
        <v>345.3610547998008</v>
      </c>
      <c r="K135" s="2">
        <f>6.5-N135</f>
        <v>-1.7669850107362866</v>
      </c>
      <c r="L135" s="2">
        <f>AVERAGE(L2:L133)</f>
        <v>479.6555235205816</v>
      </c>
      <c r="M135" s="2">
        <f>10.5-N135</f>
        <v>2.2330149892637134</v>
      </c>
      <c r="N135" s="2">
        <f>AVERAGE(N2:N133)</f>
        <v>8.2669850107362866</v>
      </c>
      <c r="O135" s="2">
        <f>G135*G135</f>
        <v>138.46193624289245</v>
      </c>
      <c r="P135" s="2">
        <f>I135*I135</f>
        <v>45.79208613552958</v>
      </c>
      <c r="Q135" s="2">
        <f>K135*K135</f>
        <v>3.1222360281667147</v>
      </c>
      <c r="R135" s="2">
        <f>M135*M135</f>
        <v>4.9863559422764219</v>
      </c>
      <c r="S135" s="2">
        <f>O135*G135</f>
        <v>-1629.2795283276389</v>
      </c>
      <c r="T135" s="2">
        <f>P135*I135</f>
        <v>-309.87436048947359</v>
      </c>
      <c r="U135" s="2">
        <f>Q135*K135</f>
        <v>-5.5169442617513829</v>
      </c>
      <c r="V135" s="2">
        <f>R135*M135</f>
        <v>11.134607560907439</v>
      </c>
      <c r="W135" s="2">
        <f>O135*O135</f>
        <v>19171.707788130814</v>
      </c>
      <c r="X135" s="2">
        <f>P135*P135</f>
        <v>2096.9151526437604</v>
      </c>
      <c r="Y135" s="2">
        <f>Q135*Q135</f>
        <v>9.7483578155822617</v>
      </c>
      <c r="Z135" s="2">
        <f>R135*R135</f>
        <v>24.863745583075382</v>
      </c>
      <c r="AA135" s="2">
        <f>B135*O135</f>
        <v>2.6904441120479499</v>
      </c>
      <c r="AB135" s="2">
        <f>C135*P135</f>
        <v>53.421994246459917</v>
      </c>
      <c r="AC135" s="2">
        <f>D135*Q135</f>
        <v>165.89211200332269</v>
      </c>
      <c r="AD135" s="2">
        <f>E135*R135</f>
        <v>227.78411142405329</v>
      </c>
      <c r="AE135" s="2">
        <f>B135*S135</f>
        <v>-31.658415538691926</v>
      </c>
      <c r="AF135" s="2">
        <f>C135*T135</f>
        <v>-361.50583430943442</v>
      </c>
      <c r="AG135" s="2">
        <f>D135*U135</f>
        <v>-293.12887530925639</v>
      </c>
      <c r="AH135" s="2">
        <f>E135*V135</f>
        <v>508.64533512602691</v>
      </c>
      <c r="AI135" s="2">
        <f>B135*W135</f>
        <v>372.52410110744864</v>
      </c>
      <c r="AJ135" s="2">
        <f>C135*X135</f>
        <v>2446.304562065658</v>
      </c>
      <c r="AK135" s="2">
        <f>D135*Y135</f>
        <v>517.95432888544201</v>
      </c>
      <c r="AL135" s="2">
        <f>E135*Z135</f>
        <v>1135.8126575554827</v>
      </c>
      <c r="AM135" s="2">
        <f>(AA135+AB135+AC135+AD135)/100</f>
        <v>4.4978866178588381</v>
      </c>
      <c r="AN135" s="2">
        <f>SQRT(AM135)</f>
        <v>2.1208221561127747</v>
      </c>
      <c r="AO135" s="2">
        <f>(AE135+AF135+AG135+AH135)/100</f>
        <v>-1.7764779003135585</v>
      </c>
      <c r="AP135" s="2">
        <f>AO135/AM135^1.5</f>
        <v>-0.18622888959728093</v>
      </c>
      <c r="AQ135" s="2">
        <f>(AI135+AJ135+AK135+AL135)/100</f>
        <v>44.725956496140313</v>
      </c>
      <c r="AR135" s="2">
        <f>AQ135/(AM135*AM135)</f>
        <v>2.210765251764248</v>
      </c>
    </row>
    <row r="138" spans="1:44">
      <c r="A138" s="1">
        <v>1</v>
      </c>
      <c r="B138" s="2">
        <v>0</v>
      </c>
      <c r="C138" s="2">
        <v>3</v>
      </c>
      <c r="D138" s="2">
        <v>46.7</v>
      </c>
      <c r="E138" s="2">
        <v>50.2</v>
      </c>
      <c r="F138" s="2">
        <f t="shared" ref="F138:F148" si="160">B138*(-3.5)</f>
        <v>0</v>
      </c>
      <c r="G138" s="2">
        <f t="shared" ref="G138:G148" si="161">-3.5-N138</f>
        <v>-11.851500000000001</v>
      </c>
      <c r="H138" s="2">
        <f t="shared" ref="H138:H148" si="162">C138*1.5</f>
        <v>4.5</v>
      </c>
      <c r="I138" s="2">
        <f t="shared" ref="I138:I148" si="163">1.5-N138</f>
        <v>-6.8515000000000015</v>
      </c>
      <c r="J138" s="2">
        <f t="shared" ref="J138:J148" si="164">D138*6.5</f>
        <v>303.55</v>
      </c>
      <c r="K138" s="2">
        <f t="shared" ref="K138:K148" si="165">6.5-N138</f>
        <v>-1.8515000000000015</v>
      </c>
      <c r="L138" s="2">
        <f t="shared" ref="L138:L148" si="166">E138*10.5</f>
        <v>527.1</v>
      </c>
      <c r="M138" s="2">
        <f t="shared" ref="M138:M148" si="167">10.5-N138</f>
        <v>2.1484999999999985</v>
      </c>
      <c r="N138" s="2">
        <f t="shared" ref="N138:N148" si="168">(F138+H138+J138+L138)/100</f>
        <v>8.3515000000000015</v>
      </c>
      <c r="O138" s="2">
        <f t="shared" ref="O138:O148" si="169">G138*G138</f>
        <v>140.45805225000004</v>
      </c>
      <c r="P138" s="2">
        <f t="shared" ref="P138:P148" si="170">I138*I138</f>
        <v>46.943052250000022</v>
      </c>
      <c r="Q138" s="2">
        <f t="shared" ref="Q138:Q148" si="171">K138*K138</f>
        <v>3.4280522500000057</v>
      </c>
      <c r="R138" s="2">
        <f t="shared" ref="R138:R148" si="172">M138*M138</f>
        <v>4.6160522499999939</v>
      </c>
      <c r="S138" s="2">
        <f t="shared" ref="S138:S148" si="173">O138*G138</f>
        <v>-1664.6386062408756</v>
      </c>
      <c r="T138" s="2">
        <f t="shared" ref="T138:T148" si="174">P138*I138</f>
        <v>-321.63032249087524</v>
      </c>
      <c r="U138" s="2">
        <f t="shared" ref="U138:U148" si="175">Q138*K138</f>
        <v>-6.347038740875016</v>
      </c>
      <c r="V138" s="2">
        <f t="shared" ref="V138:V148" si="176">R138*M138</f>
        <v>9.9175882591249795</v>
      </c>
      <c r="W138" s="2">
        <f t="shared" ref="W138:W148" si="177">O138*O138</f>
        <v>19728.46444186374</v>
      </c>
      <c r="X138" s="2">
        <f t="shared" ref="X138:X148" si="178">P138*P138</f>
        <v>2203.650154546232</v>
      </c>
      <c r="Y138" s="2">
        <f t="shared" ref="Y138:Y148" si="179">Q138*Q138</f>
        <v>11.751542228730102</v>
      </c>
      <c r="Z138" s="2">
        <f t="shared" ref="Z138:Z148" si="180">R138*R138</f>
        <v>21.307938374730007</v>
      </c>
      <c r="AA138" s="2">
        <f t="shared" ref="AA138:AA148" si="181">B138*O138</f>
        <v>0</v>
      </c>
      <c r="AB138" s="2">
        <f t="shared" ref="AB138:AB148" si="182">C138*P138</f>
        <v>140.82915675000007</v>
      </c>
      <c r="AC138" s="2">
        <f t="shared" ref="AC138:AC148" si="183">D138*Q138</f>
        <v>160.09004007500027</v>
      </c>
      <c r="AD138" s="2">
        <f t="shared" ref="AD138:AD148" si="184">E138*R138</f>
        <v>231.7258229499997</v>
      </c>
      <c r="AE138" s="2">
        <f t="shared" ref="AE138:AE148" si="185">B138*S138</f>
        <v>0</v>
      </c>
      <c r="AF138" s="2">
        <f t="shared" ref="AF138:AF148" si="186">C138*T138</f>
        <v>-964.89096747262579</v>
      </c>
      <c r="AG138" s="2">
        <f t="shared" ref="AG138:AG148" si="187">D138*U138</f>
        <v>-296.40670919886327</v>
      </c>
      <c r="AH138" s="2">
        <f t="shared" ref="AH138:AH148" si="188">E138*V138</f>
        <v>497.86293060807401</v>
      </c>
      <c r="AI138" s="2">
        <f t="shared" ref="AI138:AI148" si="189">B138*W138</f>
        <v>0</v>
      </c>
      <c r="AJ138" s="2">
        <f t="shared" ref="AJ138:AJ148" si="190">C138*X138</f>
        <v>6610.9504636386955</v>
      </c>
      <c r="AK138" s="2">
        <f t="shared" ref="AK138:AK148" si="191">D138*Y138</f>
        <v>548.79702208169579</v>
      </c>
      <c r="AL138" s="2">
        <f t="shared" ref="AL138:AL148" si="192">E138*Z138</f>
        <v>1069.6585064114465</v>
      </c>
      <c r="AM138" s="2">
        <f t="shared" ref="AM138:AM148" si="193">(AA138+AB138+AC138+AD138)/100</f>
        <v>5.3264501977500007</v>
      </c>
      <c r="AN138" s="2">
        <f t="shared" ref="AN138:AN148" si="194">SQRT(AM138)</f>
        <v>2.3079103530575016</v>
      </c>
      <c r="AO138" s="2">
        <f t="shared" ref="AO138:AO148" si="195">(AE138+AF138+AG138+AH138)/100</f>
        <v>-7.6343474606341513</v>
      </c>
      <c r="AP138" s="2">
        <f t="shared" ref="AP138:AP148" si="196">AO138/AM138^1.5</f>
        <v>-0.62103362621925762</v>
      </c>
      <c r="AQ138" s="2">
        <f t="shared" ref="AQ138:AQ148" si="197">(AI138+AJ138+AK138+AL138)/100</f>
        <v>82.294059921318379</v>
      </c>
      <c r="AR138" s="2">
        <f t="shared" ref="AR138:AR148" si="198">AQ138/(AM138*AM138)</f>
        <v>2.900632755966376</v>
      </c>
    </row>
    <row r="139" spans="1:44">
      <c r="A139" s="1">
        <v>2</v>
      </c>
      <c r="B139" s="2">
        <v>0</v>
      </c>
      <c r="C139" s="2">
        <v>3.2824933686999285</v>
      </c>
      <c r="D139" s="2">
        <v>46.187002652520057</v>
      </c>
      <c r="E139" s="2">
        <v>50.530503978780018</v>
      </c>
      <c r="F139" s="2">
        <f t="shared" si="160"/>
        <v>0</v>
      </c>
      <c r="G139" s="2">
        <f t="shared" si="161"/>
        <v>-11.857095490716203</v>
      </c>
      <c r="H139" s="2">
        <f t="shared" si="162"/>
        <v>4.9237400530498929</v>
      </c>
      <c r="I139" s="2">
        <f t="shared" si="163"/>
        <v>-6.8570954907162029</v>
      </c>
      <c r="J139" s="2">
        <f t="shared" si="164"/>
        <v>300.21551724138038</v>
      </c>
      <c r="K139" s="2">
        <f t="shared" si="165"/>
        <v>-1.8570954907162029</v>
      </c>
      <c r="L139" s="2">
        <f t="shared" si="166"/>
        <v>530.57029177719016</v>
      </c>
      <c r="M139" s="2">
        <f t="shared" si="167"/>
        <v>2.1429045092837971</v>
      </c>
      <c r="N139" s="2">
        <f t="shared" si="168"/>
        <v>8.3570954907162029</v>
      </c>
      <c r="O139" s="2">
        <f t="shared" si="169"/>
        <v>140.5907134759625</v>
      </c>
      <c r="P139" s="2">
        <f t="shared" si="170"/>
        <v>47.019758568800484</v>
      </c>
      <c r="Q139" s="2">
        <f t="shared" si="171"/>
        <v>3.4488036616384545</v>
      </c>
      <c r="R139" s="2">
        <f t="shared" si="172"/>
        <v>4.5920397359088314</v>
      </c>
      <c r="S139" s="2">
        <f t="shared" si="173"/>
        <v>-1666.9975147924088</v>
      </c>
      <c r="T139" s="2">
        <f t="shared" si="174"/>
        <v>-322.41897445668633</v>
      </c>
      <c r="U139" s="2">
        <f t="shared" si="175"/>
        <v>-6.4047577283943031</v>
      </c>
      <c r="V139" s="2">
        <f t="shared" si="176"/>
        <v>9.8403026568894116</v>
      </c>
      <c r="W139" s="2">
        <f t="shared" si="177"/>
        <v>19765.748715680184</v>
      </c>
      <c r="X139" s="2">
        <f t="shared" si="178"/>
        <v>2210.8576958682866</v>
      </c>
      <c r="Y139" s="2">
        <f t="shared" si="179"/>
        <v>11.894246696530812</v>
      </c>
      <c r="Z139" s="2">
        <f t="shared" si="180"/>
        <v>21.086828936165649</v>
      </c>
      <c r="AA139" s="2">
        <f t="shared" si="181"/>
        <v>0</v>
      </c>
      <c r="AB139" s="2">
        <f t="shared" si="182"/>
        <v>154.34204569995921</v>
      </c>
      <c r="AC139" s="2">
        <f t="shared" si="183"/>
        <v>159.2899038681162</v>
      </c>
      <c r="AD139" s="2">
        <f t="shared" si="184"/>
        <v>232.03808214605715</v>
      </c>
      <c r="AE139" s="2">
        <f t="shared" si="185"/>
        <v>0</v>
      </c>
      <c r="AF139" s="2">
        <f t="shared" si="186"/>
        <v>-1058.3381455971046</v>
      </c>
      <c r="AG139" s="2">
        <f t="shared" si="187"/>
        <v>-295.81656219009602</v>
      </c>
      <c r="AH139" s="2">
        <f t="shared" si="188"/>
        <v>497.23545255635003</v>
      </c>
      <c r="AI139" s="2">
        <f t="shared" si="189"/>
        <v>0</v>
      </c>
      <c r="AJ139" s="2">
        <f t="shared" si="190"/>
        <v>7257.1257258268543</v>
      </c>
      <c r="AK139" s="2">
        <f t="shared" si="191"/>
        <v>549.35960372239651</v>
      </c>
      <c r="AL139" s="2">
        <f t="shared" si="192"/>
        <v>1065.528093458772</v>
      </c>
      <c r="AM139" s="2">
        <f t="shared" si="193"/>
        <v>5.4567003171413262</v>
      </c>
      <c r="AN139" s="2">
        <f t="shared" si="194"/>
        <v>2.3359581154509867</v>
      </c>
      <c r="AO139" s="2">
        <f t="shared" si="195"/>
        <v>-8.569192552308504</v>
      </c>
      <c r="AP139" s="2">
        <f t="shared" si="196"/>
        <v>-0.67227157267607729</v>
      </c>
      <c r="AQ139" s="2">
        <f t="shared" si="197"/>
        <v>88.72013423008022</v>
      </c>
      <c r="AR139" s="2">
        <f t="shared" si="198"/>
        <v>2.979627572098249</v>
      </c>
    </row>
    <row r="140" spans="1:44">
      <c r="A140" s="1">
        <v>7</v>
      </c>
      <c r="B140" s="2">
        <v>0</v>
      </c>
      <c r="C140" s="2">
        <v>2.7856468366382079</v>
      </c>
      <c r="D140" s="2">
        <v>43.508026440038002</v>
      </c>
      <c r="E140" s="2">
        <v>53.706326723323791</v>
      </c>
      <c r="F140" s="2">
        <f t="shared" si="160"/>
        <v>0</v>
      </c>
      <c r="G140" s="2">
        <f t="shared" si="161"/>
        <v>-12.00897072710104</v>
      </c>
      <c r="H140" s="2">
        <f t="shared" si="162"/>
        <v>4.1784702549573121</v>
      </c>
      <c r="I140" s="2">
        <f t="shared" si="163"/>
        <v>-7.0089707271010404</v>
      </c>
      <c r="J140" s="2">
        <f t="shared" si="164"/>
        <v>282.80217186024703</v>
      </c>
      <c r="K140" s="2">
        <f t="shared" si="165"/>
        <v>-2.0089707271010404</v>
      </c>
      <c r="L140" s="2">
        <f t="shared" si="166"/>
        <v>563.91643059489979</v>
      </c>
      <c r="M140" s="2">
        <f t="shared" si="167"/>
        <v>1.9910292728989596</v>
      </c>
      <c r="N140" s="2">
        <f t="shared" si="168"/>
        <v>8.5089707271010404</v>
      </c>
      <c r="O140" s="2">
        <f t="shared" si="169"/>
        <v>144.2153779243697</v>
      </c>
      <c r="P140" s="2">
        <f t="shared" si="170"/>
        <v>49.125670653359286</v>
      </c>
      <c r="Q140" s="2">
        <f t="shared" si="171"/>
        <v>4.035963382348883</v>
      </c>
      <c r="R140" s="2">
        <f t="shared" si="172"/>
        <v>3.9641975655405597</v>
      </c>
      <c r="S140" s="2">
        <f t="shared" si="173"/>
        <v>-1731.8782518915693</v>
      </c>
      <c r="T140" s="2">
        <f t="shared" si="174"/>
        <v>-344.32038755860185</v>
      </c>
      <c r="U140" s="2">
        <f t="shared" si="175"/>
        <v>-8.1081322907906106</v>
      </c>
      <c r="V140" s="2">
        <f t="shared" si="176"/>
        <v>7.8928333965460462</v>
      </c>
      <c r="W140" s="2">
        <f t="shared" si="177"/>
        <v>20798.07522986878</v>
      </c>
      <c r="X140" s="2">
        <f t="shared" si="178"/>
        <v>2413.331517142326</v>
      </c>
      <c r="Y140" s="2">
        <f t="shared" si="179"/>
        <v>16.289000423661037</v>
      </c>
      <c r="Z140" s="2">
        <f t="shared" si="180"/>
        <v>15.714862338637699</v>
      </c>
      <c r="AA140" s="2">
        <f t="shared" si="181"/>
        <v>0</v>
      </c>
      <c r="AB140" s="2">
        <f t="shared" si="182"/>
        <v>136.84676905326074</v>
      </c>
      <c r="AC140" s="2">
        <f t="shared" si="183"/>
        <v>175.59680155026041</v>
      </c>
      <c r="AD140" s="2">
        <f t="shared" si="184"/>
        <v>212.90248965072607</v>
      </c>
      <c r="AE140" s="2">
        <f t="shared" si="185"/>
        <v>0</v>
      </c>
      <c r="AF140" s="2">
        <f t="shared" si="186"/>
        <v>-959.15499839266101</v>
      </c>
      <c r="AG140" s="2">
        <f t="shared" si="187"/>
        <v>-352.76883408704379</v>
      </c>
      <c r="AH140" s="2">
        <f t="shared" si="188"/>
        <v>423.8950891676634</v>
      </c>
      <c r="AI140" s="2">
        <f t="shared" si="189"/>
        <v>0</v>
      </c>
      <c r="AJ140" s="2">
        <f t="shared" si="190"/>
        <v>6722.6893064868073</v>
      </c>
      <c r="AK140" s="2">
        <f t="shared" si="191"/>
        <v>708.70226111443458</v>
      </c>
      <c r="AL140" s="2">
        <f t="shared" si="192"/>
        <v>843.98753117093247</v>
      </c>
      <c r="AM140" s="2">
        <f t="shared" si="193"/>
        <v>5.2534606025424724</v>
      </c>
      <c r="AN140" s="2">
        <f t="shared" si="194"/>
        <v>2.2920428884605264</v>
      </c>
      <c r="AO140" s="2">
        <f t="shared" si="195"/>
        <v>-8.8802874331204134</v>
      </c>
      <c r="AP140" s="2">
        <f t="shared" si="196"/>
        <v>-0.73749453004350252</v>
      </c>
      <c r="AQ140" s="2">
        <f t="shared" si="197"/>
        <v>82.753790987721743</v>
      </c>
      <c r="AR140" s="2">
        <f t="shared" si="198"/>
        <v>2.9984508802973422</v>
      </c>
    </row>
    <row r="141" spans="1:44">
      <c r="A141" s="1">
        <v>12</v>
      </c>
      <c r="B141" s="2">
        <v>0</v>
      </c>
      <c r="C141" s="2">
        <v>3.2382246376811774</v>
      </c>
      <c r="D141" s="2">
        <v>44.11231884057991</v>
      </c>
      <c r="E141" s="2">
        <v>52.649456521738912</v>
      </c>
      <c r="F141" s="2">
        <f t="shared" si="160"/>
        <v>0</v>
      </c>
      <c r="G141" s="2">
        <f t="shared" si="161"/>
        <v>-11.944067028985499</v>
      </c>
      <c r="H141" s="2">
        <f t="shared" si="162"/>
        <v>4.8573369565217659</v>
      </c>
      <c r="I141" s="2">
        <f t="shared" si="163"/>
        <v>-6.9440670289854989</v>
      </c>
      <c r="J141" s="2">
        <f t="shared" si="164"/>
        <v>286.73007246376943</v>
      </c>
      <c r="K141" s="2">
        <f t="shared" si="165"/>
        <v>-1.9440670289854989</v>
      </c>
      <c r="L141" s="2">
        <f t="shared" si="166"/>
        <v>552.8192934782586</v>
      </c>
      <c r="M141" s="2">
        <f t="shared" si="167"/>
        <v>2.0559329710145011</v>
      </c>
      <c r="N141" s="2">
        <f t="shared" si="168"/>
        <v>8.4440670289854989</v>
      </c>
      <c r="O141" s="2">
        <f t="shared" si="169"/>
        <v>142.66073719289849</v>
      </c>
      <c r="P141" s="2">
        <f t="shared" si="170"/>
        <v>48.220066903043495</v>
      </c>
      <c r="Q141" s="2">
        <f t="shared" si="171"/>
        <v>3.7793966131885046</v>
      </c>
      <c r="R141" s="2">
        <f t="shared" si="172"/>
        <v>4.2268603813045136</v>
      </c>
      <c r="S141" s="2">
        <f t="shared" si="173"/>
        <v>-1703.9494074364641</v>
      </c>
      <c r="T141" s="2">
        <f t="shared" si="174"/>
        <v>-334.84337671689923</v>
      </c>
      <c r="U141" s="2">
        <f t="shared" si="175"/>
        <v>-7.3474003451592331</v>
      </c>
      <c r="V141" s="2">
        <f t="shared" si="176"/>
        <v>8.6901416217988761</v>
      </c>
      <c r="W141" s="2">
        <f t="shared" si="177"/>
        <v>20352.085936421252</v>
      </c>
      <c r="X141" s="2">
        <f t="shared" si="178"/>
        <v>2325.1748521339905</v>
      </c>
      <c r="Y141" s="2">
        <f t="shared" si="179"/>
        <v>14.283838759780739</v>
      </c>
      <c r="Z141" s="2">
        <f t="shared" si="180"/>
        <v>17.866348683041739</v>
      </c>
      <c r="AA141" s="2">
        <f t="shared" si="181"/>
        <v>0</v>
      </c>
      <c r="AB141" s="2">
        <f t="shared" si="182"/>
        <v>156.14740867607014</v>
      </c>
      <c r="AC141" s="2">
        <f t="shared" si="183"/>
        <v>166.71794842597919</v>
      </c>
      <c r="AD141" s="2">
        <f t="shared" si="184"/>
        <v>222.54190186895275</v>
      </c>
      <c r="AE141" s="2">
        <f t="shared" si="185"/>
        <v>0</v>
      </c>
      <c r="AF141" s="2">
        <f t="shared" si="186"/>
        <v>-1084.2980722490231</v>
      </c>
      <c r="AG141" s="2">
        <f t="shared" si="187"/>
        <v>-324.110866675051</v>
      </c>
      <c r="AH141" s="2">
        <f t="shared" si="188"/>
        <v>457.53123348465363</v>
      </c>
      <c r="AI141" s="2">
        <f t="shared" si="189"/>
        <v>0</v>
      </c>
      <c r="AJ141" s="2">
        <f t="shared" si="190"/>
        <v>7529.4384930969763</v>
      </c>
      <c r="AK141" s="2">
        <f t="shared" si="191"/>
        <v>630.0932496388815</v>
      </c>
      <c r="AL141" s="2">
        <f t="shared" si="192"/>
        <v>940.65354819003335</v>
      </c>
      <c r="AM141" s="2">
        <f t="shared" si="193"/>
        <v>5.4540725897100204</v>
      </c>
      <c r="AN141" s="2">
        <f t="shared" si="194"/>
        <v>2.3353955959772685</v>
      </c>
      <c r="AO141" s="2">
        <f t="shared" si="195"/>
        <v>-9.508777054394205</v>
      </c>
      <c r="AP141" s="2">
        <f t="shared" si="196"/>
        <v>-0.74652317460843376</v>
      </c>
      <c r="AQ141" s="2">
        <f t="shared" si="197"/>
        <v>91.001852909258901</v>
      </c>
      <c r="AR141" s="2">
        <f t="shared" si="198"/>
        <v>3.0592037827529031</v>
      </c>
    </row>
    <row r="142" spans="1:44">
      <c r="A142" s="1">
        <v>17</v>
      </c>
      <c r="B142" s="2">
        <v>0</v>
      </c>
      <c r="C142" s="2">
        <v>1.6087516087516727</v>
      </c>
      <c r="D142" s="2">
        <v>42.857142857142726</v>
      </c>
      <c r="E142" s="2">
        <v>55.534105534105606</v>
      </c>
      <c r="F142" s="2">
        <f t="shared" si="160"/>
        <v>0</v>
      </c>
      <c r="G142" s="2">
        <f t="shared" si="161"/>
        <v>-12.14092664092664</v>
      </c>
      <c r="H142" s="2">
        <f t="shared" si="162"/>
        <v>2.4131274131275089</v>
      </c>
      <c r="I142" s="2">
        <f t="shared" si="163"/>
        <v>-7.1409266409266401</v>
      </c>
      <c r="J142" s="2">
        <f t="shared" si="164"/>
        <v>278.5714285714277</v>
      </c>
      <c r="K142" s="2">
        <f t="shared" si="165"/>
        <v>-2.1409266409266401</v>
      </c>
      <c r="L142" s="2">
        <f t="shared" si="166"/>
        <v>583.10810810810881</v>
      </c>
      <c r="M142" s="2">
        <f t="shared" si="167"/>
        <v>1.8590733590733599</v>
      </c>
      <c r="N142" s="2">
        <f t="shared" si="168"/>
        <v>8.6409266409266401</v>
      </c>
      <c r="O142" s="2">
        <f t="shared" si="169"/>
        <v>147.40209970036221</v>
      </c>
      <c r="P142" s="2">
        <f t="shared" si="170"/>
        <v>50.992833291095828</v>
      </c>
      <c r="Q142" s="2">
        <f t="shared" si="171"/>
        <v>4.5835668818294266</v>
      </c>
      <c r="R142" s="2">
        <f t="shared" si="172"/>
        <v>3.4561537544163059</v>
      </c>
      <c r="S142" s="2">
        <f t="shared" si="173"/>
        <v>-1789.5980791806523</v>
      </c>
      <c r="T142" s="2">
        <f t="shared" si="174"/>
        <v>-364.13608174471705</v>
      </c>
      <c r="U142" s="2">
        <f t="shared" si="175"/>
        <v>-9.8130804477776685</v>
      </c>
      <c r="V142" s="2">
        <f t="shared" si="176"/>
        <v>6.4252433696967257</v>
      </c>
      <c r="W142" s="2">
        <f t="shared" si="177"/>
        <v>21727.378996075524</v>
      </c>
      <c r="X142" s="2">
        <f t="shared" si="178"/>
        <v>2600.2690470534908</v>
      </c>
      <c r="Y142" s="2">
        <f t="shared" si="179"/>
        <v>21.009085360203532</v>
      </c>
      <c r="Z142" s="2">
        <f t="shared" si="180"/>
        <v>11.944998774165926</v>
      </c>
      <c r="AA142" s="2">
        <f t="shared" si="181"/>
        <v>0</v>
      </c>
      <c r="AB142" s="2">
        <f t="shared" si="182"/>
        <v>82.034802591856263</v>
      </c>
      <c r="AC142" s="2">
        <f t="shared" si="183"/>
        <v>196.43858064983198</v>
      </c>
      <c r="AD142" s="2">
        <f t="shared" si="184"/>
        <v>191.93440733985045</v>
      </c>
      <c r="AE142" s="2">
        <f t="shared" si="185"/>
        <v>0</v>
      </c>
      <c r="AF142" s="2">
        <f t="shared" si="186"/>
        <v>-585.80450731134408</v>
      </c>
      <c r="AG142" s="2">
        <f t="shared" si="187"/>
        <v>-420.56059061904165</v>
      </c>
      <c r="AH142" s="2">
        <f t="shared" si="188"/>
        <v>356.82014337505029</v>
      </c>
      <c r="AI142" s="2">
        <f t="shared" si="189"/>
        <v>0</v>
      </c>
      <c r="AJ142" s="2">
        <f t="shared" si="190"/>
        <v>4183.187012634482</v>
      </c>
      <c r="AK142" s="2">
        <f t="shared" si="191"/>
        <v>900.38937258014857</v>
      </c>
      <c r="AL142" s="2">
        <f t="shared" si="192"/>
        <v>663.35482252929262</v>
      </c>
      <c r="AM142" s="2">
        <f t="shared" si="193"/>
        <v>4.704077905815387</v>
      </c>
      <c r="AN142" s="2">
        <f t="shared" si="194"/>
        <v>2.1688886337973621</v>
      </c>
      <c r="AO142" s="2">
        <f t="shared" si="195"/>
        <v>-6.4954495455533534</v>
      </c>
      <c r="AP142" s="2">
        <f t="shared" si="196"/>
        <v>-0.63664517973841939</v>
      </c>
      <c r="AQ142" s="2">
        <f t="shared" si="197"/>
        <v>57.469312077439227</v>
      </c>
      <c r="AR142" s="2">
        <f t="shared" si="198"/>
        <v>2.5970899240122689</v>
      </c>
    </row>
    <row r="143" spans="1:44">
      <c r="A143" s="1">
        <v>22</v>
      </c>
      <c r="B143" s="2">
        <v>0</v>
      </c>
      <c r="C143" s="2">
        <v>1.2174336498656673</v>
      </c>
      <c r="D143" s="2">
        <v>48.332115899683807</v>
      </c>
      <c r="E143" s="2">
        <v>50.450450450450525</v>
      </c>
      <c r="F143" s="2">
        <f t="shared" si="160"/>
        <v>0</v>
      </c>
      <c r="G143" s="2">
        <f t="shared" si="161"/>
        <v>-11.957146335524737</v>
      </c>
      <c r="H143" s="2">
        <f t="shared" si="162"/>
        <v>1.8261504747985009</v>
      </c>
      <c r="I143" s="2">
        <f t="shared" si="163"/>
        <v>-6.9571463355247367</v>
      </c>
      <c r="J143" s="2">
        <f t="shared" si="164"/>
        <v>314.15875334794475</v>
      </c>
      <c r="K143" s="2">
        <f t="shared" si="165"/>
        <v>-1.9571463355247367</v>
      </c>
      <c r="L143" s="2">
        <f t="shared" si="166"/>
        <v>529.72972972973048</v>
      </c>
      <c r="M143" s="2">
        <f t="shared" si="167"/>
        <v>2.0428536644752633</v>
      </c>
      <c r="N143" s="2">
        <f t="shared" si="168"/>
        <v>8.4571463355247367</v>
      </c>
      <c r="O143" s="2">
        <f t="shared" si="169"/>
        <v>142.97334848915264</v>
      </c>
      <c r="P143" s="2">
        <f t="shared" si="170"/>
        <v>48.401885133905274</v>
      </c>
      <c r="Q143" s="2">
        <f t="shared" si="171"/>
        <v>3.8304217786579051</v>
      </c>
      <c r="R143" s="2">
        <f t="shared" si="172"/>
        <v>4.1732510944600119</v>
      </c>
      <c r="S143" s="2">
        <f t="shared" si="173"/>
        <v>-1709.5532499647727</v>
      </c>
      <c r="T143" s="2">
        <f t="shared" si="174"/>
        <v>-336.7389977918383</v>
      </c>
      <c r="U143" s="2">
        <f t="shared" si="175"/>
        <v>-7.4966959476144632</v>
      </c>
      <c r="V143" s="2">
        <f t="shared" si="176"/>
        <v>8.5253412910930386</v>
      </c>
      <c r="W143" s="2">
        <f t="shared" si="177"/>
        <v>20441.378378200687</v>
      </c>
      <c r="X143" s="2">
        <f t="shared" si="178"/>
        <v>2342.7424845157602</v>
      </c>
      <c r="Y143" s="2">
        <f t="shared" si="179"/>
        <v>14.672131002416789</v>
      </c>
      <c r="Z143" s="2">
        <f t="shared" si="180"/>
        <v>17.416024697411686</v>
      </c>
      <c r="AA143" s="2">
        <f t="shared" si="181"/>
        <v>0</v>
      </c>
      <c r="AB143" s="2">
        <f t="shared" si="182"/>
        <v>58.926083678949077</v>
      </c>
      <c r="AC143" s="2">
        <f t="shared" si="183"/>
        <v>185.13238935076686</v>
      </c>
      <c r="AD143" s="2">
        <f t="shared" si="184"/>
        <v>210.54239755834325</v>
      </c>
      <c r="AE143" s="2">
        <f t="shared" si="185"/>
        <v>0</v>
      </c>
      <c r="AF143" s="2">
        <f t="shared" si="186"/>
        <v>-409.95738713382457</v>
      </c>
      <c r="AG143" s="2">
        <f t="shared" si="187"/>
        <v>-362.33117740479219</v>
      </c>
      <c r="AH143" s="2">
        <f t="shared" si="188"/>
        <v>430.10730837946926</v>
      </c>
      <c r="AI143" s="2">
        <f t="shared" si="189"/>
        <v>0</v>
      </c>
      <c r="AJ143" s="2">
        <f t="shared" si="190"/>
        <v>2852.1335336193833</v>
      </c>
      <c r="AK143" s="2">
        <f t="shared" si="191"/>
        <v>709.13513610415214</v>
      </c>
      <c r="AL143" s="2">
        <f t="shared" si="192"/>
        <v>878.64629104059088</v>
      </c>
      <c r="AM143" s="2">
        <f t="shared" si="193"/>
        <v>4.5460087058805918</v>
      </c>
      <c r="AN143" s="2">
        <f t="shared" si="194"/>
        <v>2.1321371217350427</v>
      </c>
      <c r="AO143" s="2">
        <f t="shared" si="195"/>
        <v>-3.4218125615914756</v>
      </c>
      <c r="AP143" s="2">
        <f t="shared" si="196"/>
        <v>-0.35302935696882615</v>
      </c>
      <c r="AQ143" s="2">
        <f t="shared" si="197"/>
        <v>44.399149607641263</v>
      </c>
      <c r="AR143" s="2">
        <f t="shared" si="198"/>
        <v>2.1483949646711822</v>
      </c>
    </row>
    <row r="144" spans="1:44">
      <c r="A144" s="1">
        <v>27</v>
      </c>
      <c r="B144" s="2">
        <v>0</v>
      </c>
      <c r="C144" s="2">
        <v>2.2533495736905582</v>
      </c>
      <c r="D144" s="2">
        <v>43.757612667478959</v>
      </c>
      <c r="E144" s="2">
        <v>53.989037758830484</v>
      </c>
      <c r="F144" s="2">
        <f t="shared" si="160"/>
        <v>0</v>
      </c>
      <c r="G144" s="2">
        <f t="shared" si="161"/>
        <v>-12.046894031668693</v>
      </c>
      <c r="H144" s="2">
        <f t="shared" si="162"/>
        <v>3.3800243605358373</v>
      </c>
      <c r="I144" s="2">
        <f t="shared" si="163"/>
        <v>-7.0468940316686925</v>
      </c>
      <c r="J144" s="2">
        <f t="shared" si="164"/>
        <v>284.42448233861325</v>
      </c>
      <c r="K144" s="2">
        <f t="shared" si="165"/>
        <v>-2.0468940316686925</v>
      </c>
      <c r="L144" s="2">
        <f t="shared" si="166"/>
        <v>566.88489646772007</v>
      </c>
      <c r="M144" s="2">
        <f t="shared" si="167"/>
        <v>1.9531059683313075</v>
      </c>
      <c r="N144" s="2">
        <f t="shared" si="168"/>
        <v>8.5468940316686925</v>
      </c>
      <c r="O144" s="2">
        <f t="shared" si="169"/>
        <v>145.12765581025477</v>
      </c>
      <c r="P144" s="2">
        <f t="shared" si="170"/>
        <v>49.65871549356784</v>
      </c>
      <c r="Q144" s="2">
        <f t="shared" si="171"/>
        <v>4.1897751768809144</v>
      </c>
      <c r="R144" s="2">
        <f t="shared" si="172"/>
        <v>3.814622923531374</v>
      </c>
      <c r="S144" s="2">
        <f t="shared" si="173"/>
        <v>-1748.3374906106264</v>
      </c>
      <c r="T144" s="2">
        <f t="shared" si="174"/>
        <v>-349.93970583195681</v>
      </c>
      <c r="U144" s="2">
        <f t="shared" si="175"/>
        <v>-8.5760258035911843</v>
      </c>
      <c r="V144" s="2">
        <f t="shared" si="176"/>
        <v>7.4503627988825469</v>
      </c>
      <c r="W144" s="2">
        <f t="shared" si="177"/>
        <v>21062.036480979772</v>
      </c>
      <c r="X144" s="2">
        <f t="shared" si="178"/>
        <v>2465.9880244711148</v>
      </c>
      <c r="Y144" s="2">
        <f t="shared" si="179"/>
        <v>17.554216032807499</v>
      </c>
      <c r="Z144" s="2">
        <f t="shared" si="180"/>
        <v>14.551348048731047</v>
      </c>
      <c r="AA144" s="2">
        <f t="shared" si="181"/>
        <v>0</v>
      </c>
      <c r="AB144" s="2">
        <f t="shared" si="182"/>
        <v>111.89844538745182</v>
      </c>
      <c r="AC144" s="2">
        <f t="shared" si="183"/>
        <v>183.33455935377319</v>
      </c>
      <c r="AD144" s="2">
        <f t="shared" si="184"/>
        <v>205.94782105423567</v>
      </c>
      <c r="AE144" s="2">
        <f t="shared" si="185"/>
        <v>0</v>
      </c>
      <c r="AF144" s="2">
        <f t="shared" si="186"/>
        <v>-788.53648695383924</v>
      </c>
      <c r="AG144" s="2">
        <f t="shared" si="187"/>
        <v>-375.26641533984804</v>
      </c>
      <c r="AH144" s="2">
        <f t="shared" si="188"/>
        <v>402.23791846585578</v>
      </c>
      <c r="AI144" s="2">
        <f t="shared" si="189"/>
        <v>0</v>
      </c>
      <c r="AJ144" s="2">
        <f t="shared" si="190"/>
        <v>5556.7330636680081</v>
      </c>
      <c r="AK144" s="2">
        <f t="shared" si="191"/>
        <v>768.13058584483963</v>
      </c>
      <c r="AL144" s="2">
        <f t="shared" si="192"/>
        <v>785.61327924482475</v>
      </c>
      <c r="AM144" s="2">
        <f t="shared" si="193"/>
        <v>5.0118082579546073</v>
      </c>
      <c r="AN144" s="2">
        <f t="shared" si="194"/>
        <v>2.2387068271559381</v>
      </c>
      <c r="AO144" s="2">
        <f t="shared" si="195"/>
        <v>-7.6156498382783164</v>
      </c>
      <c r="AP144" s="2">
        <f t="shared" si="196"/>
        <v>-0.67875852344721399</v>
      </c>
      <c r="AQ144" s="2">
        <f t="shared" si="197"/>
        <v>71.10476928757673</v>
      </c>
      <c r="AR144" s="2">
        <f t="shared" si="198"/>
        <v>2.8308042363239094</v>
      </c>
    </row>
    <row r="145" spans="1:44">
      <c r="A145" s="1">
        <v>32</v>
      </c>
      <c r="B145" s="2">
        <v>0</v>
      </c>
      <c r="C145" s="2">
        <v>2.2852837769966898</v>
      </c>
      <c r="D145" s="2">
        <v>56.077348066298462</v>
      </c>
      <c r="E145" s="2">
        <v>41.637368156704859</v>
      </c>
      <c r="F145" s="2">
        <f t="shared" si="160"/>
        <v>0</v>
      </c>
      <c r="G145" s="2">
        <f t="shared" si="161"/>
        <v>-11.551230537418359</v>
      </c>
      <c r="H145" s="2">
        <f t="shared" si="162"/>
        <v>3.4279256654950347</v>
      </c>
      <c r="I145" s="2">
        <f t="shared" si="163"/>
        <v>-6.551230537418359</v>
      </c>
      <c r="J145" s="2">
        <f t="shared" si="164"/>
        <v>364.50276243093998</v>
      </c>
      <c r="K145" s="2">
        <f t="shared" si="165"/>
        <v>-1.551230537418359</v>
      </c>
      <c r="L145" s="2">
        <f t="shared" si="166"/>
        <v>437.19236564540103</v>
      </c>
      <c r="M145" s="2">
        <f t="shared" si="167"/>
        <v>2.448769462581641</v>
      </c>
      <c r="N145" s="2">
        <f t="shared" si="168"/>
        <v>8.051230537418359</v>
      </c>
      <c r="O145" s="2">
        <f t="shared" si="169"/>
        <v>133.43092692858644</v>
      </c>
      <c r="P145" s="2">
        <f t="shared" si="170"/>
        <v>42.91862155440284</v>
      </c>
      <c r="Q145" s="2">
        <f t="shared" si="171"/>
        <v>2.406316180219251</v>
      </c>
      <c r="R145" s="2">
        <f t="shared" si="172"/>
        <v>5.9964718808723791</v>
      </c>
      <c r="S145" s="2">
        <f t="shared" si="173"/>
        <v>-1541.2913977735254</v>
      </c>
      <c r="T145" s="2">
        <f t="shared" si="174"/>
        <v>-281.16978415110566</v>
      </c>
      <c r="U145" s="2">
        <f t="shared" si="175"/>
        <v>-3.7327511414400014</v>
      </c>
      <c r="V145" s="2">
        <f t="shared" si="176"/>
        <v>14.683977225109778</v>
      </c>
      <c r="W145" s="2">
        <f t="shared" si="177"/>
        <v>17803.812261021776</v>
      </c>
      <c r="X145" s="2">
        <f t="shared" si="178"/>
        <v>1842.0080761300521</v>
      </c>
      <c r="Y145" s="2">
        <f t="shared" si="179"/>
        <v>5.790357559184967</v>
      </c>
      <c r="Z145" s="2">
        <f t="shared" si="180"/>
        <v>35.957675018093127</v>
      </c>
      <c r="AA145" s="2">
        <f t="shared" si="181"/>
        <v>0</v>
      </c>
      <c r="AB145" s="2">
        <f t="shared" si="182"/>
        <v>98.081229569337268</v>
      </c>
      <c r="AC145" s="2">
        <f t="shared" si="183"/>
        <v>134.93982999572071</v>
      </c>
      <c r="AD145" s="2">
        <f t="shared" si="184"/>
        <v>249.67730734521169</v>
      </c>
      <c r="AE145" s="2">
        <f t="shared" si="185"/>
        <v>0</v>
      </c>
      <c r="AF145" s="2">
        <f t="shared" si="186"/>
        <v>-642.55274630218275</v>
      </c>
      <c r="AG145" s="2">
        <f t="shared" si="187"/>
        <v>-209.32278500340385</v>
      </c>
      <c r="AH145" s="2">
        <f t="shared" si="188"/>
        <v>611.40216572656527</v>
      </c>
      <c r="AI145" s="2">
        <f t="shared" si="189"/>
        <v>0</v>
      </c>
      <c r="AJ145" s="2">
        <f t="shared" si="190"/>
        <v>4209.5111734768916</v>
      </c>
      <c r="AK145" s="2">
        <f t="shared" si="191"/>
        <v>324.70789627473778</v>
      </c>
      <c r="AL145" s="2">
        <f t="shared" si="192"/>
        <v>1497.1829527874927</v>
      </c>
      <c r="AM145" s="2">
        <f t="shared" si="193"/>
        <v>4.826983669102697</v>
      </c>
      <c r="AN145" s="2">
        <f t="shared" si="194"/>
        <v>2.197039751370625</v>
      </c>
      <c r="AO145" s="2">
        <f t="shared" si="195"/>
        <v>-2.4047336557902135</v>
      </c>
      <c r="AP145" s="2">
        <f t="shared" si="196"/>
        <v>-0.22675310223990144</v>
      </c>
      <c r="AQ145" s="2">
        <f t="shared" si="197"/>
        <v>60.314020225391211</v>
      </c>
      <c r="AR145" s="2">
        <f t="shared" si="198"/>
        <v>2.5886099627608097</v>
      </c>
    </row>
    <row r="146" spans="1:44">
      <c r="A146" s="1">
        <v>37</v>
      </c>
      <c r="B146" s="2">
        <v>0</v>
      </c>
      <c r="C146" s="2">
        <v>1.3681276919179732</v>
      </c>
      <c r="D146" s="2">
        <v>59.336204712439823</v>
      </c>
      <c r="E146" s="2">
        <v>39.2956675956422</v>
      </c>
      <c r="F146" s="2">
        <f t="shared" si="160"/>
        <v>0</v>
      </c>
      <c r="G146" s="2">
        <f t="shared" si="161"/>
        <v>-11.503420319229789</v>
      </c>
      <c r="H146" s="2">
        <f t="shared" si="162"/>
        <v>2.05219153787696</v>
      </c>
      <c r="I146" s="2">
        <f t="shared" si="163"/>
        <v>-6.5034203192297895</v>
      </c>
      <c r="J146" s="2">
        <f t="shared" si="164"/>
        <v>385.68533063085886</v>
      </c>
      <c r="K146" s="2">
        <f t="shared" si="165"/>
        <v>-1.5034203192297895</v>
      </c>
      <c r="L146" s="2">
        <f t="shared" si="166"/>
        <v>412.60450975424311</v>
      </c>
      <c r="M146" s="2">
        <f t="shared" si="167"/>
        <v>2.4965796807702105</v>
      </c>
      <c r="N146" s="2">
        <f t="shared" si="168"/>
        <v>8.0034203192297895</v>
      </c>
      <c r="O146" s="2">
        <f t="shared" si="169"/>
        <v>132.32867904086879</v>
      </c>
      <c r="P146" s="2">
        <f t="shared" si="170"/>
        <v>42.294475848570897</v>
      </c>
      <c r="Q146" s="2">
        <f t="shared" si="171"/>
        <v>2.2602726562730022</v>
      </c>
      <c r="R146" s="2">
        <f t="shared" si="172"/>
        <v>6.232910102434686</v>
      </c>
      <c r="S146" s="2">
        <f t="shared" si="173"/>
        <v>-1522.2324152955673</v>
      </c>
      <c r="T146" s="2">
        <f t="shared" si="174"/>
        <v>-275.05875362476957</v>
      </c>
      <c r="U146" s="2">
        <f t="shared" si="175"/>
        <v>-3.3981398384403212</v>
      </c>
      <c r="V146" s="2">
        <f t="shared" si="176"/>
        <v>15.560956713805808</v>
      </c>
      <c r="W146" s="2">
        <f t="shared" si="177"/>
        <v>17510.879296701267</v>
      </c>
      <c r="X146" s="2">
        <f t="shared" si="178"/>
        <v>1788.822687305347</v>
      </c>
      <c r="Y146" s="2">
        <f t="shared" si="179"/>
        <v>5.1088324806954128</v>
      </c>
      <c r="Z146" s="2">
        <f t="shared" si="180"/>
        <v>38.849168345032368</v>
      </c>
      <c r="AA146" s="2">
        <f t="shared" si="181"/>
        <v>0</v>
      </c>
      <c r="AB146" s="2">
        <f t="shared" si="182"/>
        <v>57.864243623585764</v>
      </c>
      <c r="AC146" s="2">
        <f t="shared" si="183"/>
        <v>134.11600103854499</v>
      </c>
      <c r="AD146" s="2">
        <f t="shared" si="184"/>
        <v>244.92636353879359</v>
      </c>
      <c r="AE146" s="2">
        <f t="shared" si="185"/>
        <v>0</v>
      </c>
      <c r="AF146" s="2">
        <f t="shared" si="186"/>
        <v>-376.31549773849042</v>
      </c>
      <c r="AG146" s="2">
        <f t="shared" si="187"/>
        <v>-201.6327210951921</v>
      </c>
      <c r="AH146" s="2">
        <f t="shared" si="188"/>
        <v>611.47818249588988</v>
      </c>
      <c r="AI146" s="2">
        <f t="shared" si="189"/>
        <v>0</v>
      </c>
      <c r="AJ146" s="2">
        <f t="shared" si="190"/>
        <v>2447.3378544335706</v>
      </c>
      <c r="AK146" s="2">
        <f t="shared" si="191"/>
        <v>303.13872991610481</v>
      </c>
      <c r="AL146" s="2">
        <f t="shared" si="192"/>
        <v>1526.6040056535371</v>
      </c>
      <c r="AM146" s="2">
        <f t="shared" si="193"/>
        <v>4.3690660820092431</v>
      </c>
      <c r="AN146" s="2">
        <f t="shared" si="194"/>
        <v>2.0902311073202511</v>
      </c>
      <c r="AO146" s="2">
        <f t="shared" si="195"/>
        <v>0.33529963662207363</v>
      </c>
      <c r="AP146" s="2">
        <f t="shared" si="196"/>
        <v>3.6715560504366286E-2</v>
      </c>
      <c r="AQ146" s="2">
        <f t="shared" si="197"/>
        <v>42.770805900032116</v>
      </c>
      <c r="AR146" s="2">
        <f t="shared" si="198"/>
        <v>2.2406303098132141</v>
      </c>
    </row>
    <row r="147" spans="1:44">
      <c r="A147" s="1">
        <v>42</v>
      </c>
      <c r="B147" s="2">
        <v>0.9687362395420599</v>
      </c>
      <c r="C147" s="2">
        <v>0.61646851607203468</v>
      </c>
      <c r="D147" s="2">
        <v>54.689564068692235</v>
      </c>
      <c r="E147" s="2">
        <v>43.725231175693665</v>
      </c>
      <c r="F147" s="2">
        <f t="shared" si="160"/>
        <v>-3.3905768383972097</v>
      </c>
      <c r="G147" s="2">
        <f t="shared" si="161"/>
        <v>-11.621312197269939</v>
      </c>
      <c r="H147" s="2">
        <f t="shared" si="162"/>
        <v>0.92470277410805202</v>
      </c>
      <c r="I147" s="2">
        <f t="shared" si="163"/>
        <v>-6.6213121972699387</v>
      </c>
      <c r="J147" s="2">
        <f t="shared" si="164"/>
        <v>355.48216644649955</v>
      </c>
      <c r="K147" s="2">
        <f t="shared" si="165"/>
        <v>-1.6213121972699387</v>
      </c>
      <c r="L147" s="2">
        <f t="shared" si="166"/>
        <v>459.1149273447835</v>
      </c>
      <c r="M147" s="2">
        <f t="shared" si="167"/>
        <v>2.3786878027300613</v>
      </c>
      <c r="N147" s="2">
        <f t="shared" si="168"/>
        <v>8.1213121972699387</v>
      </c>
      <c r="O147" s="2">
        <f t="shared" si="169"/>
        <v>135.05489718641505</v>
      </c>
      <c r="P147" s="2">
        <f t="shared" si="170"/>
        <v>43.841775213715664</v>
      </c>
      <c r="Q147" s="2">
        <f t="shared" si="171"/>
        <v>2.6286532410162766</v>
      </c>
      <c r="R147" s="2">
        <f t="shared" si="172"/>
        <v>5.6581556628567666</v>
      </c>
      <c r="S147" s="2">
        <f t="shared" si="173"/>
        <v>-1569.5151239735228</v>
      </c>
      <c r="T147" s="2">
        <f t="shared" si="174"/>
        <v>-290.2900809725424</v>
      </c>
      <c r="U147" s="2">
        <f t="shared" si="175"/>
        <v>-4.2618675620528448</v>
      </c>
      <c r="V147" s="2">
        <f t="shared" si="176"/>
        <v>13.458985861185417</v>
      </c>
      <c r="W147" s="2">
        <f t="shared" si="177"/>
        <v>18239.825254033138</v>
      </c>
      <c r="X147" s="2">
        <f t="shared" si="178"/>
        <v>1922.1012538899731</v>
      </c>
      <c r="Y147" s="2">
        <f t="shared" si="179"/>
        <v>6.9098178615053749</v>
      </c>
      <c r="Z147" s="2">
        <f t="shared" si="180"/>
        <v>32.014725505118093</v>
      </c>
      <c r="AA147" s="2">
        <f t="shared" si="181"/>
        <v>130.83257323210725</v>
      </c>
      <c r="AB147" s="2">
        <f t="shared" si="182"/>
        <v>27.027074107963006</v>
      </c>
      <c r="AC147" s="2">
        <f t="shared" si="183"/>
        <v>143.75989983893516</v>
      </c>
      <c r="AD147" s="2">
        <f t="shared" si="184"/>
        <v>247.40416438647236</v>
      </c>
      <c r="AE147" s="2">
        <f t="shared" si="185"/>
        <v>-1520.4461791025003</v>
      </c>
      <c r="AF147" s="2">
        <f t="shared" si="186"/>
        <v>-178.95469544757401</v>
      </c>
      <c r="AG147" s="2">
        <f t="shared" si="187"/>
        <v>-233.07967908717023</v>
      </c>
      <c r="AH147" s="2">
        <f t="shared" si="188"/>
        <v>588.49726817072485</v>
      </c>
      <c r="AI147" s="2">
        <f t="shared" si="189"/>
        <v>17669.579726496358</v>
      </c>
      <c r="AJ147" s="2">
        <f t="shared" si="190"/>
        <v>1184.9149077257489</v>
      </c>
      <c r="AK147" s="2">
        <f t="shared" si="191"/>
        <v>377.89492663979217</v>
      </c>
      <c r="AL147" s="2">
        <f t="shared" si="192"/>
        <v>1399.8512737376648</v>
      </c>
      <c r="AM147" s="2">
        <f t="shared" si="193"/>
        <v>5.4902371156547769</v>
      </c>
      <c r="AN147" s="2">
        <f t="shared" si="194"/>
        <v>2.3431255014733585</v>
      </c>
      <c r="AO147" s="2">
        <f t="shared" si="195"/>
        <v>-13.439832854665196</v>
      </c>
      <c r="AP147" s="2">
        <f t="shared" si="196"/>
        <v>-1.0447375766191551</v>
      </c>
      <c r="AQ147" s="2">
        <f t="shared" si="197"/>
        <v>206.32240834599565</v>
      </c>
      <c r="AR147" s="2">
        <f t="shared" si="198"/>
        <v>6.8448541039645887</v>
      </c>
    </row>
    <row r="148" spans="1:44">
      <c r="A148" s="1">
        <v>45</v>
      </c>
      <c r="B148" s="2">
        <v>0</v>
      </c>
      <c r="C148" s="2">
        <v>0.63112078346020772</v>
      </c>
      <c r="D148" s="2">
        <v>51.643090315560514</v>
      </c>
      <c r="E148" s="2">
        <v>47.725788900979275</v>
      </c>
      <c r="F148" s="2">
        <f t="shared" si="160"/>
        <v>0</v>
      </c>
      <c r="G148" s="2">
        <f t="shared" si="161"/>
        <v>-11.877475516866161</v>
      </c>
      <c r="H148" s="2">
        <f t="shared" si="162"/>
        <v>0.94668117519031159</v>
      </c>
      <c r="I148" s="2">
        <f t="shared" si="163"/>
        <v>-6.877475516866161</v>
      </c>
      <c r="J148" s="2">
        <f t="shared" si="164"/>
        <v>335.68008705114335</v>
      </c>
      <c r="K148" s="2">
        <f t="shared" si="165"/>
        <v>-1.877475516866161</v>
      </c>
      <c r="L148" s="2">
        <f t="shared" si="166"/>
        <v>501.12078346028238</v>
      </c>
      <c r="M148" s="2">
        <f t="shared" si="167"/>
        <v>2.122524483133839</v>
      </c>
      <c r="N148" s="2">
        <f t="shared" si="168"/>
        <v>8.377475516866161</v>
      </c>
      <c r="O148" s="2">
        <f t="shared" si="169"/>
        <v>141.07442465375507</v>
      </c>
      <c r="P148" s="2">
        <f t="shared" si="170"/>
        <v>47.299669485093467</v>
      </c>
      <c r="Q148" s="2">
        <f t="shared" si="171"/>
        <v>3.5249143164318584</v>
      </c>
      <c r="R148" s="2">
        <f t="shared" si="172"/>
        <v>4.5051101815025705</v>
      </c>
      <c r="S148" s="2">
        <f t="shared" si="173"/>
        <v>-1675.6080248809558</v>
      </c>
      <c r="T148" s="2">
        <f t="shared" si="174"/>
        <v>-325.30231883959181</v>
      </c>
      <c r="U148" s="2">
        <f t="shared" si="175"/>
        <v>-6.6179403281518336</v>
      </c>
      <c r="V148" s="2">
        <f t="shared" si="176"/>
        <v>9.5622066594547395</v>
      </c>
      <c r="W148" s="2">
        <f t="shared" si="177"/>
        <v>19901.993291388018</v>
      </c>
      <c r="X148" s="2">
        <f t="shared" si="178"/>
        <v>2237.2587333990823</v>
      </c>
      <c r="Y148" s="2">
        <f t="shared" si="179"/>
        <v>12.425020938186275</v>
      </c>
      <c r="Z148" s="2">
        <f t="shared" si="180"/>
        <v>20.296017747478125</v>
      </c>
      <c r="AA148" s="2">
        <f t="shared" si="181"/>
        <v>0</v>
      </c>
      <c r="AB148" s="2">
        <f t="shared" si="182"/>
        <v>29.85180446284107</v>
      </c>
      <c r="AC148" s="2">
        <f t="shared" si="183"/>
        <v>182.0374683981027</v>
      </c>
      <c r="AD148" s="2">
        <f t="shared" si="184"/>
        <v>215.00993749804411</v>
      </c>
      <c r="AE148" s="2">
        <f t="shared" si="185"/>
        <v>0</v>
      </c>
      <c r="AF148" s="2">
        <f t="shared" si="186"/>
        <v>-205.30505432746548</v>
      </c>
      <c r="AG148" s="2">
        <f t="shared" si="187"/>
        <v>-341.77089006973534</v>
      </c>
      <c r="AH148" s="2">
        <f t="shared" si="188"/>
        <v>456.36385645667514</v>
      </c>
      <c r="AI148" s="2">
        <f t="shared" si="189"/>
        <v>0</v>
      </c>
      <c r="AJ148" s="2">
        <f t="shared" si="190"/>
        <v>1411.9804846260208</v>
      </c>
      <c r="AK148" s="2">
        <f t="shared" si="191"/>
        <v>641.6664784834843</v>
      </c>
      <c r="AL148" s="2">
        <f t="shared" si="192"/>
        <v>968.64345854666988</v>
      </c>
      <c r="AM148" s="2">
        <f t="shared" si="193"/>
        <v>4.2689921035898788</v>
      </c>
      <c r="AN148" s="2">
        <f t="shared" si="194"/>
        <v>2.066153939954591</v>
      </c>
      <c r="AO148" s="2">
        <f t="shared" si="195"/>
        <v>-0.90712087940525687</v>
      </c>
      <c r="AP148" s="2">
        <f t="shared" si="196"/>
        <v>-0.10284356815906347</v>
      </c>
      <c r="AQ148" s="2">
        <f t="shared" si="197"/>
        <v>30.222904216561751</v>
      </c>
      <c r="AR148" s="2">
        <f t="shared" si="198"/>
        <v>1.658385499719953</v>
      </c>
    </row>
    <row r="150" spans="1:44">
      <c r="A150" t="s">
        <v>44</v>
      </c>
      <c r="B150">
        <f>AVERAGE(B138:B148)</f>
        <v>8.8066930867459994E-2</v>
      </c>
      <c r="C150">
        <f>AVERAGE(C138:C148)</f>
        <v>2.0260818585249196</v>
      </c>
      <c r="D150">
        <f>AVERAGE(D138:D148)</f>
        <v>48.836402410948587</v>
      </c>
      <c r="E150">
        <f>AVERAGE(E138:E148)</f>
        <v>49.040357890568117</v>
      </c>
      <c r="F150">
        <f>AVERAGE(F138:F148)</f>
        <v>-0.30823425803610999</v>
      </c>
      <c r="G150" s="2">
        <f>-3.5-N150</f>
        <v>-11.850912620518825</v>
      </c>
      <c r="H150">
        <f>AVERAGE(H138:H148)</f>
        <v>3.0391227877873801</v>
      </c>
      <c r="I150" s="2">
        <f>1.5-N150</f>
        <v>-6.8509126205188249</v>
      </c>
      <c r="J150">
        <f>AVERAGE(J138:J148)</f>
        <v>317.43661567116584</v>
      </c>
      <c r="K150" s="2">
        <f>6.5-N150</f>
        <v>-1.8509126205188249</v>
      </c>
      <c r="L150">
        <f>AVERAGE(L138:L148)</f>
        <v>514.92375785096522</v>
      </c>
      <c r="M150" s="2">
        <f>10.5-N150</f>
        <v>2.1490873794811751</v>
      </c>
      <c r="N150">
        <f>AVERAGE(N138:N148)</f>
        <v>8.3509126205188249</v>
      </c>
      <c r="O150" s="2">
        <f>G150*G150</f>
        <v>140.44412993917237</v>
      </c>
      <c r="P150" s="2">
        <f>I150*I150</f>
        <v>46.935003733984111</v>
      </c>
      <c r="Q150" s="2">
        <f>K150*K150</f>
        <v>3.4258775287958634</v>
      </c>
      <c r="R150" s="2">
        <f>M150*M150</f>
        <v>4.6185765646452648</v>
      </c>
      <c r="S150" s="2">
        <f>O150*G150</f>
        <v>-1664.3911119739237</v>
      </c>
      <c r="T150" s="2">
        <f>P150*I150</f>
        <v>-321.5476094252499</v>
      </c>
      <c r="U150" s="2">
        <f>Q150*K150</f>
        <v>-6.3409999544001074</v>
      </c>
      <c r="V150" s="2">
        <f>R150*M150</f>
        <v>9.9257246062466606</v>
      </c>
      <c r="W150" s="2">
        <f>O150*O150</f>
        <v>19724.553634371132</v>
      </c>
      <c r="X150" s="2">
        <f>P150*P150</f>
        <v>2202.8945755091027</v>
      </c>
      <c r="Y150" s="2">
        <f>Q150*Q150</f>
        <v>11.736636842308451</v>
      </c>
      <c r="Z150" s="2">
        <f>R150*R150</f>
        <v>21.331249483490456</v>
      </c>
      <c r="AA150" s="2">
        <f>B150*O150</f>
        <v>12.368483482093662</v>
      </c>
      <c r="AB150" s="2">
        <f>C150*P150</f>
        <v>95.094159595224568</v>
      </c>
      <c r="AC150" s="2">
        <f>D150*Q150</f>
        <v>167.30753360690088</v>
      </c>
      <c r="AD150" s="2">
        <f>E150*R150</f>
        <v>226.4966476751944</v>
      </c>
      <c r="AE150" s="2">
        <f>B150*S150</f>
        <v>-146.5778169946224</v>
      </c>
      <c r="AF150" s="2">
        <f>C150*T150</f>
        <v>-651.48177810855532</v>
      </c>
      <c r="AG150" s="2">
        <f>D150*U150</f>
        <v>-309.67162546089031</v>
      </c>
      <c r="AH150" s="2">
        <f>E150*V150</f>
        <v>486.76108701355452</v>
      </c>
      <c r="AI150" s="2">
        <f>B150*W150</f>
        <v>1737.0809013096693</v>
      </c>
      <c r="AJ150" s="2">
        <f>C150*X150</f>
        <v>4463.2447356819466</v>
      </c>
      <c r="AK150" s="2">
        <f>D150*Y150</f>
        <v>573.17511978214043</v>
      </c>
      <c r="AL150" s="2">
        <f>E150*Z150</f>
        <v>1046.0921089233682</v>
      </c>
      <c r="AM150" s="2">
        <f>(AA150+AB150+AC150+AD150)/100</f>
        <v>5.0126682435941348</v>
      </c>
      <c r="AN150" s="2">
        <f>SQRT(AM150)</f>
        <v>2.2388988908823317</v>
      </c>
      <c r="AO150" s="2">
        <f>(AE150+AF150+AG150+AH150)/100</f>
        <v>-6.2097013355051356</v>
      </c>
      <c r="AP150" s="2">
        <f>AO150/AM150^1.5</f>
        <v>-0.55330840714255791</v>
      </c>
      <c r="AQ150" s="2">
        <f>(AI150+AJ150+AK150+AL150)/100</f>
        <v>78.195928656971248</v>
      </c>
      <c r="AR150" s="2">
        <f>AQ150/(AM150*AM150)</f>
        <v>3.1120474985610391</v>
      </c>
    </row>
    <row r="151" spans="1:44">
      <c r="A151"/>
      <c r="B151"/>
      <c r="C151"/>
      <c r="D151"/>
      <c r="E151"/>
      <c r="F151"/>
      <c r="G151"/>
      <c r="H151"/>
      <c r="I151"/>
      <c r="J151"/>
      <c r="K151"/>
      <c r="L151"/>
      <c r="M151"/>
    </row>
    <row r="152" spans="1:44">
      <c r="A152"/>
      <c r="B152"/>
      <c r="C152"/>
      <c r="D152"/>
      <c r="E152"/>
      <c r="F152"/>
      <c r="G152"/>
      <c r="H152"/>
      <c r="I152"/>
      <c r="J152"/>
      <c r="K152"/>
      <c r="L152"/>
      <c r="M152"/>
    </row>
    <row r="153" spans="1:44">
      <c r="A153"/>
      <c r="B153"/>
      <c r="C153"/>
      <c r="D153"/>
      <c r="E153"/>
      <c r="F153"/>
      <c r="G153"/>
      <c r="H153"/>
      <c r="I153"/>
      <c r="J153"/>
      <c r="K153"/>
      <c r="L153"/>
      <c r="M153"/>
    </row>
    <row r="154" spans="1:44">
      <c r="A154"/>
      <c r="B154"/>
      <c r="C154"/>
      <c r="D154"/>
      <c r="E154"/>
      <c r="F154"/>
      <c r="G154"/>
      <c r="H154"/>
      <c r="I154"/>
      <c r="J154"/>
      <c r="K154"/>
      <c r="L154"/>
      <c r="M154"/>
    </row>
    <row r="155" spans="1:44">
      <c r="A155"/>
      <c r="B155"/>
      <c r="C155"/>
      <c r="D155"/>
      <c r="E155"/>
      <c r="F155"/>
      <c r="G155"/>
      <c r="H155"/>
      <c r="I155"/>
      <c r="J155"/>
      <c r="K155"/>
      <c r="L155"/>
      <c r="M155"/>
    </row>
    <row r="156" spans="1:44">
      <c r="A156"/>
      <c r="B156"/>
      <c r="C156"/>
      <c r="D156"/>
      <c r="E156"/>
      <c r="F156"/>
      <c r="G156"/>
      <c r="H156"/>
      <c r="I156"/>
      <c r="J156"/>
      <c r="K156"/>
      <c r="L156"/>
      <c r="M156"/>
    </row>
    <row r="157" spans="1:44">
      <c r="A157"/>
      <c r="B157"/>
      <c r="C157"/>
      <c r="D157"/>
      <c r="E157"/>
      <c r="F157"/>
      <c r="G157"/>
      <c r="H157"/>
      <c r="I157"/>
      <c r="J157"/>
      <c r="K157"/>
      <c r="L157"/>
      <c r="M157"/>
    </row>
    <row r="158" spans="1:44">
      <c r="A158"/>
      <c r="B158"/>
      <c r="C158"/>
      <c r="D158"/>
      <c r="E158"/>
      <c r="F158"/>
      <c r="G158"/>
      <c r="H158"/>
      <c r="I158"/>
      <c r="J158"/>
      <c r="K158"/>
      <c r="L158"/>
      <c r="M158"/>
    </row>
  </sheetData>
  <printOptions gridLines="1" gridLinesSet="0"/>
  <pageMargins left="0.78740157499999996" right="0.78740157499999996" top="0.984251969" bottom="0.984251969" header="0.5" footer="0.5"/>
  <pageSetup paperSize="0" scale="18432" orientation="landscape" horizontalDpi="4294967292" verticalDpi="4294967292" copies="0"/>
  <headerFooter>
    <oddHeader>&amp;F</oddHeader>
    <oddFooter>Seite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Korngrößenstatistik</vt:lpstr>
    </vt:vector>
  </TitlesOfParts>
  <Company>awi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</dc:creator>
  <cp:lastModifiedBy>geo</cp:lastModifiedBy>
  <dcterms:created xsi:type="dcterms:W3CDTF">2018-04-07T18:37:21Z</dcterms:created>
  <dcterms:modified xsi:type="dcterms:W3CDTF">2018-04-07T18:37:21Z</dcterms:modified>
</cp:coreProperties>
</file>